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舞台灯光及机械设备系统采购、安装计划需求表" sheetId="27" r:id="rId1"/>
    <sheet name="扩声系统" sheetId="13" state="hidden" r:id="rId2"/>
    <sheet name="视频系统" sheetId="23" state="hidden" r:id="rId3"/>
    <sheet name="互动" sheetId="10" state="hidden" r:id="rId4"/>
  </sheets>
  <externalReferences>
    <externalReference r:id="rId5"/>
  </externalReferences>
  <definedNames>
    <definedName name="_xlnm.Print_Area" localSheetId="1">扩声系统!$A$1:$J$107</definedName>
    <definedName name="_xlnm.Print_Area" localSheetId="2">视频系统!$A$1:$J$50</definedName>
    <definedName name="_xlnm.Print_Titles" localSheetId="1">扩声系统!$1:$2</definedName>
    <definedName name="_xlnm.Print_Titles" localSheetId="2">视频系统!$1:$2</definedName>
    <definedName name="施工场地">[1]人力!$K$2:$K$8</definedName>
    <definedName name="_xlnm.Print_Titles" localSheetId="0">舞台灯光及机械设备系统采购、安装计划需求表!$1:$2</definedName>
  </definedNames>
  <calcPr calcId="144525"/>
</workbook>
</file>

<file path=xl/comments1.xml><?xml version="1.0" encoding="utf-8"?>
<comments xmlns="http://schemas.openxmlformats.org/spreadsheetml/2006/main">
  <authors>
    <author>mona</author>
  </authors>
  <commentList>
    <comment ref="D37" authorId="0">
      <text>
        <r>
          <rPr>
            <b/>
            <sz val="9"/>
            <rFont val="宋体"/>
            <charset val="134"/>
          </rPr>
          <t>mona: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<sst xmlns="http://schemas.openxmlformats.org/spreadsheetml/2006/main" count="1795" uniqueCount="619">
  <si>
    <t>歌乐忠魂·渣滓洞沉浸式研学营地项目舞台灯光及机械设备系统
采购、安装计划需求表</t>
  </si>
  <si>
    <t>序号</t>
  </si>
  <si>
    <t>设备名称</t>
  </si>
  <si>
    <t>设备规格</t>
  </si>
  <si>
    <t>技术参数</t>
  </si>
  <si>
    <t>单位</t>
  </si>
  <si>
    <t>数量</t>
  </si>
  <si>
    <t>备注</t>
  </si>
  <si>
    <t>一</t>
  </si>
  <si>
    <t>二号馆灯光系统</t>
  </si>
  <si>
    <t>PAR灯</t>
  </si>
  <si>
    <t>GTD-L354</t>
  </si>
  <si>
    <t>输入电压：AC 200V-240V 50/60Hz
光源：单颗≥3W,RGBW线性混色
数量：≥54颗 
色 温：3200K-7200K线性调节
角 度： 26°</t>
  </si>
  <si>
    <t>台</t>
  </si>
  <si>
    <t>GTD、Terbly、FINE、JOLLY</t>
  </si>
  <si>
    <t>摇头切割灯</t>
  </si>
  <si>
    <t>GTD-800 G BSWP</t>
  </si>
  <si>
    <t>输入电压：AC 200V-240V 50/60Hz
光源：一体化光源，光源功率≥550 W
变 焦：光束/图案≥4° -  50°；染色≥8° - 55°
光 通 量：≥26000LM
显色指数：配备高显色滤色片，显色指数≥90
切割造型：一套全程图形切割系统，可旋转90°，4个切割片快速移动成像
旋转图案：1个旋转图案盘≥7个可选图案片
CMY无极混色，具备颜色宏功能, CTO线性色温调节（6500K-2700K）
颜色盘：1个色片盘≥6种色片</t>
  </si>
  <si>
    <t>条形灯</t>
  </si>
  <si>
    <t>GTD-L336P</t>
  </si>
  <si>
    <t>输入电压：AC 200V-240V 50/60Hz
光源：单颗≥3W,RGB线性混色
数量：≥36颗 
色 温：3200K-7200K线性调节
角 度： 50°</t>
  </si>
  <si>
    <t>成像灯</t>
  </si>
  <si>
    <t>GTD-L60 PF</t>
  </si>
  <si>
    <t>额定电压: 100V-240V 50/60 Hz
灯珠功率: ≥60W  LED灯珠
显色指数: CRI≥90</t>
  </si>
  <si>
    <t>GTD-L200PF</t>
  </si>
  <si>
    <t xml:space="preserve">额定电压：AC100-240V 
灯珠功率：200W         
颜色：单色暖白或冷白
显色指数(CRI)：Ra≥90
发光角度: 19°/26°/36°/50°(可选)   </t>
  </si>
  <si>
    <t>激光灯</t>
  </si>
  <si>
    <t>定制</t>
  </si>
  <si>
    <t>电源输入：100-240V  50/60Hz
激光功率：红光
传输协议：Artnet，DMX512</t>
  </si>
  <si>
    <t>烟机</t>
  </si>
  <si>
    <t>H-7D</t>
  </si>
  <si>
    <t>功率：2500W
最大喷射距离：≥6m             
控制：DMX512
油桶容积：≥5L</t>
  </si>
  <si>
    <t>antari、djpower,malanb</t>
  </si>
  <si>
    <t>落叶机</t>
  </si>
  <si>
    <t>R-2</t>
  </si>
  <si>
    <t xml:space="preserve">使用电压：AC 220V-240V 50/60HZ
功率：≥110W
彩纸最大覆盖面积：悬挂10米高洒落覆盖约80平方
最大放纸容量：≥150g  </t>
  </si>
  <si>
    <t>飘雪机</t>
  </si>
  <si>
    <t>S-5</t>
  </si>
  <si>
    <t>使用电压：AC 220V-240V 50/60HZ
功率：≥300W
雪花最大高度：≥5m
雪花最远距离：≥7m</t>
  </si>
  <si>
    <t>二</t>
  </si>
  <si>
    <t>二号馆机械系统</t>
  </si>
  <si>
    <t>横向移动诗作车台</t>
  </si>
  <si>
    <t>规格：1.2m*0.6m</t>
  </si>
  <si>
    <t>1.驱动系统：轨道式牵引，带防走偏装置；速度：0.1-0.5m/s；
载荷：100KG；
2.行走距离：4m；
3.车台结构：特制钢架结构，表面16mm多层板；
4.外观包装：详见舞美包装。
6.控制系统接入总控集控、墙面设置急停开关</t>
  </si>
  <si>
    <t>大丰、北特、明道</t>
  </si>
  <si>
    <t>电动投影纱幕</t>
  </si>
  <si>
    <t>规格：8.5m*6m</t>
  </si>
  <si>
    <t>1.1、驱动系统：采用多套定制升降机，电机采用步进电机，速度：0.01-0.23m/s；
2.载荷：纱幕自重；
3.行程：3m。
4.定制阻燃透明投影纱幕+配件+配重杆+顶部掉挂结构
5.控制系统接入总控集控</t>
  </si>
  <si>
    <t>套</t>
  </si>
  <si>
    <t>水特效装置</t>
  </si>
  <si>
    <t>规格：8.6m*8.6m*（4.5~6）m</t>
  </si>
  <si>
    <t>1.顶部分三组下雨特效单独控制; 2.70㎡雨特效特制喷头分布，分区电磁阀控制; 3.配备增压水泵，智能控制系统接入总控; 4.包含顶部水管安装次结构</t>
  </si>
  <si>
    <t>安装辅材</t>
  </si>
  <si>
    <t>预埋板、化学螺栓、五金配件、防锈漆等</t>
  </si>
  <si>
    <t>国标</t>
  </si>
  <si>
    <t>三</t>
  </si>
  <si>
    <t>二号馆装置</t>
  </si>
  <si>
    <t>水特效区岗亭</t>
  </si>
  <si>
    <t>规格：长*宽*高0.5m*1.5m*1.3m</t>
  </si>
  <si>
    <t>防火苯板精雕造型+腻子固化+上色（水洗仿木）+PU硬化+特制钢架结构+PE（茅草屋顶）</t>
  </si>
  <si>
    <t>个</t>
  </si>
  <si>
    <t>亚克力片状家书</t>
  </si>
  <si>
    <t>规格：长*高 1m*1.2m（4片）+1m*1.6m（4片）+1m*1.8m（4片）</t>
  </si>
  <si>
    <t>特制亚克力面板+激光精切雕刻+灯光+电源+安装配件及挂件+顶部掉挂结构</t>
  </si>
  <si>
    <t>亚克力横移景片</t>
  </si>
  <si>
    <t>规格：长*宽 1.2m*3m</t>
  </si>
  <si>
    <t>特制亚克力面板+激光精切雕刻+灯光+电池+安装配件+金属包边+板面加固</t>
  </si>
  <si>
    <t>片</t>
  </si>
  <si>
    <t>江姐移动平台包装</t>
  </si>
  <si>
    <t>规格：长*宽*高1.2m*1.2m*0.6m+（0.9m*0.9m*0.3m)</t>
  </si>
  <si>
    <t>防火苯板精雕造型+腻子固化+上色（水洗仿石）+PU硬化+特制钢架结构</t>
  </si>
  <si>
    <t>组</t>
  </si>
  <si>
    <t>女囚平台包装</t>
  </si>
  <si>
    <t>男囚平台包装</t>
  </si>
  <si>
    <t>全息表演投影纱幕</t>
  </si>
  <si>
    <t>规格：长*宽8M*6M</t>
  </si>
  <si>
    <t>定制阻燃投影纱幕+配件+配重杆+顶部掉挂结构</t>
  </si>
  <si>
    <t>全息表演空间舞台</t>
  </si>
  <si>
    <t>规格：长*宽*高8.5m*3.6m*0.6m</t>
  </si>
  <si>
    <t>特制钢架结构+16mm多层板+台面舞美装饰</t>
  </si>
  <si>
    <t>入口观众梯形站台</t>
  </si>
  <si>
    <t>规格：长*宽*高3.8m*8.7m*1.2m</t>
  </si>
  <si>
    <t>四</t>
  </si>
  <si>
    <t>控制设备及线材辅料</t>
  </si>
  <si>
    <t>灯光重放器</t>
  </si>
  <si>
    <t>RPU</t>
  </si>
  <si>
    <t>在扩展模式下，可控制多达65536个参数（最多256个DMX线路）
4096 HTP / LTP参数
7个DMX输出   
1个DMX输入
内置7寸触摸屏
2个DVI输出</t>
  </si>
  <si>
    <t>韵鹏、河东、MA</t>
  </si>
  <si>
    <t>烟油</t>
  </si>
  <si>
    <t>PRO-V</t>
  </si>
  <si>
    <t>规格：PRO-V，3L/桶，与2号馆烟机匹配</t>
  </si>
  <si>
    <t>桶</t>
  </si>
  <si>
    <t>雪花机油</t>
  </si>
  <si>
    <t>PRO-X</t>
  </si>
  <si>
    <t>规格：PRO-X，3L/桶，与与2号馆雪花机匹配</t>
  </si>
  <si>
    <t>彩纸</t>
  </si>
  <si>
    <t>枫叶、梅花造型</t>
  </si>
  <si>
    <t>规格：枫叶、梅花造型彩纸</t>
  </si>
  <si>
    <t>箱</t>
  </si>
  <si>
    <t>室外智能配电箱</t>
  </si>
  <si>
    <t>每路20A断路器</t>
  </si>
  <si>
    <t>定制，每路20A继电器模块，T2浪涌保护器</t>
  </si>
  <si>
    <t>南洋、Terbly、FINE、JOLLY</t>
  </si>
  <si>
    <t>室外机柜</t>
  </si>
  <si>
    <t>24u</t>
  </si>
  <si>
    <t>定制，24U配置
尺寸规格：600*600*24u</t>
  </si>
  <si>
    <t>大唐/阳光/图腾/三创</t>
  </si>
  <si>
    <t>交换机</t>
  </si>
  <si>
    <t>8口 带4路单模</t>
  </si>
  <si>
    <t>定制，8口，带4路单模光纤模块，带耳朵</t>
  </si>
  <si>
    <t>HUAWEI/H3C/HP</t>
  </si>
  <si>
    <t>信号放大器</t>
  </si>
  <si>
    <t>GTD-AMP8</t>
  </si>
  <si>
    <t>输入电压：AC 100V-240V  50/60Hz
信号接口：3芯XLR输入/输出  可选5芯</t>
  </si>
  <si>
    <t>GTD、RGB、FILE、jolly、YUNPENG</t>
  </si>
  <si>
    <t>PDU电源</t>
  </si>
  <si>
    <t>XY-G10</t>
  </si>
  <si>
    <t>定制，8位1U， 19寸 ，10A开关加防雷，带 3*1.5*2米电源线</t>
  </si>
  <si>
    <t>长江/绿联/秋叶原/特普瑞斯</t>
  </si>
  <si>
    <t>光纤终端盒</t>
  </si>
  <si>
    <t>12口24芯</t>
  </si>
  <si>
    <t>定制，12口24芯， LC单模满配 1U 机架抽拉式安装，12口24芯LC接口 
含12个LC/UPC双工耦合器 
配24根LC/UPC单模尾纤</t>
  </si>
  <si>
    <t>长江/绿联/厚德揽胜/秋叶原/爱讯通</t>
  </si>
  <si>
    <t>光纤跳线</t>
  </si>
  <si>
    <t>单模双芯</t>
  </si>
  <si>
    <t>定制，单模双芯，LC-LC</t>
  </si>
  <si>
    <t>条</t>
  </si>
  <si>
    <t>长江/绿联/厚德揽胜/秋叶原</t>
  </si>
  <si>
    <t>动力电缆</t>
  </si>
  <si>
    <t>WDZ-YJY-4*25+1*16</t>
  </si>
  <si>
    <t>国标，WDZ-YJY-4*25+1*16</t>
  </si>
  <si>
    <t>米</t>
  </si>
  <si>
    <t>长江/绿联/厚德揽胜/秋叶原/金联宇</t>
  </si>
  <si>
    <t>电力电缆</t>
  </si>
  <si>
    <t>ZR-YJV3*4</t>
  </si>
  <si>
    <t>国标，ZR-YJV3*4</t>
  </si>
  <si>
    <t>DMX信号线</t>
  </si>
  <si>
    <t>RVVP2*0.5</t>
  </si>
  <si>
    <t>国标，RVVP2*0.5</t>
  </si>
  <si>
    <t>长江/绿联/厚德揽胜/秋叶原/普立</t>
  </si>
  <si>
    <t>网线</t>
  </si>
  <si>
    <t>超五类双屏蔽网线</t>
  </si>
  <si>
    <t>国标，超五类双屏蔽网线</t>
  </si>
  <si>
    <t>长江/绿联/山泽/秋叶原</t>
  </si>
  <si>
    <t>光纤</t>
  </si>
  <si>
    <t>4芯光纤</t>
  </si>
  <si>
    <t>国标，4芯光纤</t>
  </si>
  <si>
    <t>桥架</t>
  </si>
  <si>
    <t>CT200*100</t>
  </si>
  <si>
    <t>定制，镀锌桥架，规格200*100，1.2mm厚</t>
  </si>
  <si>
    <t>CT100*100</t>
  </si>
  <si>
    <t>定制，镀锌桥架，规格100*100，1.2mm厚</t>
  </si>
  <si>
    <t>金属穿线管</t>
  </si>
  <si>
    <t>JDG25</t>
  </si>
  <si>
    <t>国标，JDG25</t>
  </si>
  <si>
    <t>金属软管</t>
  </si>
  <si>
    <t>国标，25</t>
  </si>
  <si>
    <t>电源接插件</t>
  </si>
  <si>
    <t>16A工业插</t>
  </si>
  <si>
    <t>国标，16A工业插，公母头</t>
  </si>
  <si>
    <t>长江/绿联/秋叶原/怡达</t>
  </si>
  <si>
    <t>信号接插件</t>
  </si>
  <si>
    <t>3芯卡侬头</t>
  </si>
  <si>
    <t>国标，3芯卡侬头，公母头</t>
  </si>
  <si>
    <t>长江/绿联/秋叶原/甬声</t>
  </si>
  <si>
    <t>接线盒</t>
  </si>
  <si>
    <t>一分三</t>
  </si>
  <si>
    <t>定制，一分三，内含5位接线端子</t>
  </si>
  <si>
    <t>长江/绿联/秋叶原/瑞亦达</t>
  </si>
  <si>
    <t>快速接线端子</t>
  </si>
  <si>
    <t>三进六出</t>
  </si>
  <si>
    <t>定制，三进六出</t>
  </si>
  <si>
    <t>长江/绿联/丽台/秋叶原/HKNA</t>
  </si>
  <si>
    <t>配电箱基础</t>
  </si>
  <si>
    <t>混凝土基础</t>
  </si>
  <si>
    <t>预埋件，混凝土做基础，对表面要美化处理</t>
  </si>
  <si>
    <t>辅材附件</t>
  </si>
  <si>
    <t>配件、接插件</t>
  </si>
  <si>
    <t>灯具配件，安装接插件等</t>
  </si>
  <si>
    <t>项</t>
  </si>
  <si>
    <t>时间码同步器</t>
  </si>
  <si>
    <t>MIF4</t>
  </si>
  <si>
    <t>面板4个FPS 
带LED显示灯 
支持PAL和NTFS视频同步， 全兼容音频设备MIDI端口</t>
  </si>
  <si>
    <t>GTD、Terbly、FINE、JOLLY、韵鹏</t>
  </si>
  <si>
    <t>五</t>
  </si>
  <si>
    <t>三号广场灯光</t>
  </si>
  <si>
    <t>GTD-L354GP</t>
  </si>
  <si>
    <t>六</t>
  </si>
  <si>
    <t>12U</t>
  </si>
  <si>
    <t>定制，12U配置
尺寸规格：600*600*12u</t>
  </si>
  <si>
    <t>DMX场景控制器</t>
  </si>
  <si>
    <t>FQSD512-1024T +GPS</t>
  </si>
  <si>
    <t>定制，带定时开关， 场景录制， 接受RS485控制， 1024通道</t>
  </si>
  <si>
    <t>韵鹏、河东、RGB、力当</t>
  </si>
  <si>
    <t>定制，8位 1U 19寸， 10A开关加防雷，带 3*1.5*2米电源线</t>
  </si>
  <si>
    <t>ZR-YJV-5*6</t>
  </si>
  <si>
    <t>国标，ZR-YJV-5*6</t>
  </si>
  <si>
    <t>RVVP2*0.3</t>
  </si>
  <si>
    <t>国标，RVVP2*0.3</t>
  </si>
  <si>
    <t>PE管</t>
  </si>
  <si>
    <t>PE50</t>
  </si>
  <si>
    <t>国标，PE50</t>
  </si>
  <si>
    <t>灯杆</t>
  </si>
  <si>
    <t>6米</t>
  </si>
  <si>
    <t>定制，6米灯杆，含基础</t>
  </si>
  <si>
    <t>PE25</t>
  </si>
  <si>
    <t>国标，PE25</t>
  </si>
  <si>
    <t>协议转换器</t>
  </si>
  <si>
    <t>USR-TCP232-410S</t>
  </si>
  <si>
    <t>定制，网口转232接口</t>
  </si>
  <si>
    <t>长江/绿联/秋叶原/有人</t>
  </si>
  <si>
    <t>七</t>
  </si>
  <si>
    <t>四号馆灯光</t>
  </si>
  <si>
    <t>雾机</t>
  </si>
  <si>
    <t>DJ-760S</t>
  </si>
  <si>
    <t xml:space="preserve">使用电压：AC220V-240V,50/60Hz
功率：≥1130W
预热时间：约90s
烟量输出：约5000cfm      </t>
  </si>
  <si>
    <t>八</t>
  </si>
  <si>
    <t>四号馆机械系统</t>
  </si>
  <si>
    <t>0#升降舞台</t>
  </si>
  <si>
    <t>规格：3m*3m，行程5m</t>
  </si>
  <si>
    <r>
      <t>1.驱动系统：刚性链驱动；双制动电机，功率：11kw；速度：0.01-0.2m/s；行程：5m。；减速机：K系列。
2.剪刀撑：材料Q235，表面喷黑处理，采用工业滑轨做导向。
3.防护处理：黑色风琴罩，与舞台升降同步。
4.静载荷：400kg/m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>，动载荷：200kg/m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>；台面尺寸2.3m*2.3m
5.外观包装：详见舞美包装。
6.控制系统接入总控集控、墙面设置急停开关</t>
    </r>
  </si>
  <si>
    <t>1#升降台</t>
  </si>
  <si>
    <t>规格：1.5m*1.5m，行程2.5m</t>
  </si>
  <si>
    <r>
      <t>1.驱动系统：刚性链驱动；双制动电机，功率：2.2kw；速度：0.01-0.2m/s；行程：2.5m。减速机：K系列。
2.剪刀撑：材料Q235，表面喷黑处理，采用工业滑轨做导向。
3.防护处理：黑色风琴罩，与舞台升降同步。
4.静载荷：400kg/m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>，动载荷：200kg/m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 xml:space="preserve">；
5.外观包装：详见舞美包装。
6.控制系统接入总控集控、墙面设置急停开关。
</t>
    </r>
  </si>
  <si>
    <t>2#翻转平台</t>
  </si>
  <si>
    <t>规格：1.5m*1.5mm</t>
  </si>
  <si>
    <r>
      <t>1.翻转方式：机械式翻转；
2.框架材料Q235，表面喷黑处理。
3.静载荷：250kg/m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 xml:space="preserve">；
4.外观包装：详见舞美包装。
5.控制系统接入总控集控、墙面设置急停开关
</t>
    </r>
  </si>
  <si>
    <t>3#升降台</t>
  </si>
  <si>
    <t>规格：1.5m*1.5m，行程3m</t>
  </si>
  <si>
    <r>
      <t>1.驱动系统：刚性链驱动；双制动电机，功率：2.2kw；速度：0.01-0.2m/s；行程：2.5m。减速机：K系列。
2.剪刀撑：材料Q235，表面喷黑处理，采用工业滑轨做导向。
3.防护处理：黑色风琴罩，与舞台升降同步。
4.静载荷：400kg/m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>，动载荷：200kg/m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 xml:space="preserve">；
5.外观包装：详见舞美包装。
6.控制系统接入总控集控、墙面设置急停开关
</t>
    </r>
  </si>
  <si>
    <t>4号移动平台</t>
  </si>
  <si>
    <t>规格：1.8m*1.6m*1.4m，行程30m</t>
  </si>
  <si>
    <t>1.车台速度：0.01-0.5m/s；行程：30m。
2.载荷：200KG；
3.表面钢板，材料Q235，表面喷黑处理。
4.驱动系统：AGV智能驱动，装备有电磁自动导引装置，能够沿规定的导引路径行驶。
5.外观包装：详见舞美包装。
6.无线控制系统接入总控集控、墙面设置急停开关</t>
  </si>
  <si>
    <t>九</t>
  </si>
  <si>
    <t>四号馆装置</t>
  </si>
  <si>
    <t>1~2号表演平台（含包装）</t>
  </si>
  <si>
    <t>规格：尺寸待定</t>
  </si>
  <si>
    <t>防火苯板精雕造型+腻子固化+上色（水洗仿铁艺或其它效果）+PU硬化+特制钢架结构</t>
  </si>
  <si>
    <t>4号移动平台包装</t>
  </si>
  <si>
    <t>规格：长*宽*高 1.8m*1.6m*1.4</t>
  </si>
  <si>
    <t>防火苯板精雕造型+腻子固化+上色（水洗仿铁艺或其它效果）+PU硬化+特制钢架结构+楼梯</t>
  </si>
  <si>
    <t>煤岩浮雕装置（4号馆室外）</t>
  </si>
  <si>
    <t>规格：长*宽 3m*3m</t>
  </si>
  <si>
    <t>精雕造型开模+环氧树脂+特制钢架结构+火焰灯光+特效火焰效果+电源</t>
  </si>
  <si>
    <t>两侧墙面立面局部镜面装饰</t>
  </si>
  <si>
    <r>
      <t>规格：宽*高 3.6m</t>
    </r>
    <r>
      <rPr>
        <b/>
        <sz val="9"/>
        <rFont val="方正仿宋_GBK"/>
        <charset val="134"/>
      </rPr>
      <t>*</t>
    </r>
    <r>
      <rPr>
        <sz val="9"/>
        <rFont val="方正仿宋_GBK"/>
        <charset val="134"/>
      </rPr>
      <t>2.4m</t>
    </r>
  </si>
  <si>
    <t>木柱（直径10CM）+亚克力透视镜面+金属包边框架+特制钢架结构</t>
  </si>
  <si>
    <t>立面局部镜面内面造型</t>
  </si>
  <si>
    <t>规格：宽*高 3.6m*2.4m</t>
  </si>
  <si>
    <t>铝板激光精切造型+灯带+镀锌方通支架</t>
  </si>
  <si>
    <t>0号升降台纱幕</t>
  </si>
  <si>
    <t>规格：宽*高 14m*6m</t>
  </si>
  <si>
    <t>定制阻燃透明投影纱幕+配件+配重杆+顶部掉挂结构</t>
  </si>
  <si>
    <t>5号平台纱幕（小二楼）</t>
  </si>
  <si>
    <t>规格：长*宽(7.26m+22.5m)*6m</t>
  </si>
  <si>
    <t>二楼一号平台开帘</t>
  </si>
  <si>
    <r>
      <t>规格：宽*高 3.6m</t>
    </r>
    <r>
      <rPr>
        <b/>
        <sz val="9"/>
        <rFont val="方正仿宋_GBK"/>
        <charset val="134"/>
      </rPr>
      <t>*</t>
    </r>
    <r>
      <rPr>
        <sz val="9"/>
        <rFont val="方正仿宋_GBK"/>
        <charset val="134"/>
      </rPr>
      <t xml:space="preserve">2.5m </t>
    </r>
  </si>
  <si>
    <t>定制阻燃开帘+配件+顶部掉挂结构</t>
  </si>
  <si>
    <t>二楼2号平台弹力幕</t>
  </si>
  <si>
    <t>规格：高*宽 2.8m*0.7m</t>
  </si>
  <si>
    <t>定制阻燃弹力布+配件+边框</t>
  </si>
  <si>
    <t>CD墙天窗</t>
  </si>
  <si>
    <t>规格：长*宽 0.5m*0.3m</t>
  </si>
  <si>
    <t>亚克力天窗+均光片+光源+电源+外框+做旧效果</t>
  </si>
  <si>
    <t>十</t>
  </si>
  <si>
    <t>雾机耗材</t>
  </si>
  <si>
    <t>PRO-C</t>
  </si>
  <si>
    <t>规格：PRO-C，与4号馆雾机匹配</t>
  </si>
  <si>
    <t>PRO-J</t>
  </si>
  <si>
    <t>规格：PRO-J，与4号馆雾机匹配</t>
  </si>
  <si>
    <t>智能配电箱</t>
  </si>
  <si>
    <t>网络机柜</t>
  </si>
  <si>
    <t>16U</t>
  </si>
  <si>
    <t>定制，16U配置
尺寸规格：600*600*16u</t>
  </si>
  <si>
    <t>S1730S-S24T4S-QA2</t>
  </si>
  <si>
    <t xml:space="preserve">定制，24个10/100/1000BASE-T以太网端口,4 个千兆SFP,交流供电)，含4路千兆单模模块   </t>
  </si>
  <si>
    <t>输入电压：AC 100V-240V  50/60Hz
信号接口：3芯XLR输入/输出  可选5芯
传输协议：DMX512
传输方式：有线</t>
  </si>
  <si>
    <t>十一</t>
  </si>
  <si>
    <t>五号馆灯光</t>
  </si>
  <si>
    <t>X-SW2200</t>
  </si>
  <si>
    <r>
      <rPr>
        <sz val="9"/>
        <rFont val="方正仿宋_GBK"/>
        <charset val="134"/>
      </rPr>
      <t>使用电压：AC 220V-240V 50/60HZ
功率：2000W
预热时间：4-5分钟
烟雾输出：15000cuft/min
耗油量：29min/L
最大覆盖面积：300m</t>
    </r>
    <r>
      <rPr>
        <sz val="9"/>
        <rFont val="微软雅黑"/>
        <charset val="134"/>
      </rPr>
      <t>²</t>
    </r>
    <r>
      <rPr>
        <sz val="9"/>
        <rFont val="方正仿宋_GBK"/>
        <charset val="134"/>
      </rPr>
      <t>左右</t>
    </r>
  </si>
  <si>
    <t>火焰洗墙灯</t>
  </si>
  <si>
    <t>LED火纹</t>
  </si>
  <si>
    <t>颜色分类: 长85*8.5*15CM 火焰光 ；
电压: 111V~240V（含）；
灯身主材质: 玻璃；
灯罩主材质: 玻璃；
光源类型: led灯
光源个数: ≥20个
工艺: 喷漆磨砂；
控制类型: 智能开关控制；
灯罩辅材质: 玻璃</t>
  </si>
  <si>
    <t>十二</t>
  </si>
  <si>
    <t>五号馆机械系统</t>
  </si>
  <si>
    <t>“红岩红”字体升降装置</t>
  </si>
  <si>
    <t>规格：5m*1.6m，行程1.3米</t>
  </si>
  <si>
    <r>
      <rPr>
        <sz val="9"/>
        <rFont val="方正仿宋_GBK"/>
        <charset val="134"/>
      </rPr>
      <t>1.驱动系统：电动、钢丝绳；双制动电机，功率：1.5kw；速度：0.01-0.2m/s；行程：1.6m。减速机：K系列。
2.剪刀撑：材料Q235，表面喷黑处理，采用工业滑轨做导向。
3.防护处理：黑色风琴罩，与舞台升降同步。
4.静载荷：400kg/m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>，动载荷：200kg/m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 xml:space="preserve">；
5.外观包装：详见舞美包装。
6.控制系统接入总控集控、墙面设置急停开关
</t>
    </r>
  </si>
  <si>
    <t>水平收放红绸幕</t>
  </si>
  <si>
    <t>规格：6m*21m</t>
  </si>
  <si>
    <t>1.驱动系统：轨道式牵引，带防走偏装置；速度：满足演艺需求；
载荷：100KG；
2.行走距离：12~21m；
3.含牵引轨道、驱动系统、顶部吊挂结构、控制系统
4.幕布材质：防火红绸幕
5.控制系统接入总控集控</t>
  </si>
  <si>
    <t>台口两侧墙面包装</t>
  </si>
  <si>
    <t>规格：2m*3.5m</t>
  </si>
  <si>
    <t>轻钢龙骨+石膏板+表面处理</t>
  </si>
  <si>
    <t>固定幕</t>
  </si>
  <si>
    <t>规格：6.8m*6m</t>
  </si>
  <si>
    <t>十三</t>
  </si>
  <si>
    <t>五号馆装置</t>
  </si>
  <si>
    <t>5#馆 煤岩阶梯舞台(含表演舞台)</t>
  </si>
  <si>
    <t xml:space="preserve">规格：台阶13级（表演区）+上口宽2.8m*下口宽7.8m*高2.4m*长5.6m </t>
  </si>
  <si>
    <t>防火苯板精雕造型+腻子固化+上色（水洗仿煤岩）+PU硬化+木板+特制钢架结构+火焰灯光+电源</t>
  </si>
  <si>
    <t>煤岩竹卷片文书</t>
  </si>
  <si>
    <t xml:space="preserve">规格：宽*高 4.8m*4.1m </t>
  </si>
  <si>
    <t>防火苯板精雕造型+腻子固化+上色（水洗仿竹）+PU硬化+特制钢架结构</t>
  </si>
  <si>
    <t>竹片弹力幕（雨丝幕）</t>
  </si>
  <si>
    <t xml:space="preserve">规格：宽*高 7m*4.5m </t>
  </si>
  <si>
    <t>倒计时时钟</t>
  </si>
  <si>
    <t xml:space="preserve">规格：直径2.4m以内 </t>
  </si>
  <si>
    <t>防火苯板精雕造型+腻子固化+上色（水洗仿金属）+PU硬化+特制钢架结构</t>
  </si>
  <si>
    <t>红岩红发光字</t>
  </si>
  <si>
    <t xml:space="preserve">规格：宽*高4.2m*1.2m </t>
  </si>
  <si>
    <t>特制亚克力面板+激光精切雕刻+灯光</t>
  </si>
  <si>
    <t>入口墙面装饰</t>
  </si>
  <si>
    <t xml:space="preserve">规格：宽*高7m*6m </t>
  </si>
  <si>
    <t>造型+上色（水洗做旧）</t>
  </si>
  <si>
    <t>面</t>
  </si>
  <si>
    <t>观众区两侧墙面装饰</t>
  </si>
  <si>
    <t>规格：长*宽  2.4m*3.6m</t>
  </si>
  <si>
    <t>亚克力镜面+12厘米宽木板+金属包边框架+特制钢架结构</t>
  </si>
  <si>
    <t>屋顶两侧镜面装饰</t>
  </si>
  <si>
    <t>规格：长*宽 2.14*20.89m</t>
  </si>
  <si>
    <t>亚克力镜面+金属包边框架+特制钢架结构</t>
  </si>
  <si>
    <t>十四</t>
  </si>
  <si>
    <t>规格：PRO-V，3L/桶与5号馆雾机匹配</t>
  </si>
  <si>
    <t>烟机耗材</t>
  </si>
  <si>
    <t>PRO-D</t>
  </si>
  <si>
    <t>规格：PRO-D，3L/桶，与5号馆雾机匹配</t>
  </si>
  <si>
    <r>
      <rPr>
        <sz val="9"/>
        <color rgb="FFFF0000"/>
        <rFont val="方正仿宋_GBK"/>
        <charset val="134"/>
      </rPr>
      <t>每</t>
    </r>
    <r>
      <rPr>
        <sz val="9"/>
        <rFont val="方正仿宋_GBK"/>
        <charset val="134"/>
      </rPr>
      <t>路20A断路器</t>
    </r>
  </si>
  <si>
    <r>
      <rPr>
        <sz val="9"/>
        <color rgb="FFFF0000"/>
        <rFont val="方正仿宋_GBK"/>
        <charset val="134"/>
      </rPr>
      <t>南洋</t>
    </r>
    <r>
      <rPr>
        <sz val="9"/>
        <rFont val="方正仿宋_GBK"/>
        <charset val="134"/>
      </rPr>
      <t>、Terbly、FINE、JOLLY</t>
    </r>
  </si>
  <si>
    <r>
      <rPr>
        <sz val="9"/>
        <rFont val="方正仿宋_GBK"/>
        <charset val="134"/>
      </rPr>
      <t>大唐/阳光/图腾/</t>
    </r>
    <r>
      <rPr>
        <sz val="9"/>
        <color rgb="FFFF0000"/>
        <rFont val="方正仿宋_GBK"/>
        <charset val="134"/>
      </rPr>
      <t>三创</t>
    </r>
  </si>
  <si>
    <r>
      <rPr>
        <sz val="9"/>
        <rFont val="方正仿宋_GBK"/>
        <charset val="134"/>
      </rPr>
      <t>GTD、RGB、</t>
    </r>
    <r>
      <rPr>
        <sz val="9"/>
        <color rgb="FFFF0000"/>
        <rFont val="方正仿宋_GBK"/>
        <charset val="134"/>
      </rPr>
      <t>FILE、jolly</t>
    </r>
    <r>
      <rPr>
        <sz val="9"/>
        <color theme="1"/>
        <rFont val="方正仿宋_GBK"/>
        <charset val="134"/>
      </rPr>
      <t>、YUNPENG</t>
    </r>
  </si>
  <si>
    <r>
      <rPr>
        <sz val="9"/>
        <rFont val="方正仿宋_GBK"/>
        <charset val="134"/>
      </rPr>
      <t>长江/绿联/秋叶原/</t>
    </r>
    <r>
      <rPr>
        <sz val="9"/>
        <color rgb="FFFF0000"/>
        <rFont val="方正仿宋_GBK"/>
        <charset val="134"/>
      </rPr>
      <t>特普瑞斯</t>
    </r>
  </si>
  <si>
    <r>
      <rPr>
        <sz val="9"/>
        <color rgb="FFFF0000"/>
        <rFont val="方正仿宋_GBK"/>
        <charset val="134"/>
      </rPr>
      <t>长江</t>
    </r>
    <r>
      <rPr>
        <sz val="9"/>
        <rFont val="方正仿宋_GBK"/>
        <charset val="134"/>
      </rPr>
      <t>/绿联/厚德揽胜/秋叶原/</t>
    </r>
    <r>
      <rPr>
        <sz val="9"/>
        <color rgb="FFFF0000"/>
        <rFont val="方正仿宋_GBK"/>
        <charset val="134"/>
      </rPr>
      <t>金联宇</t>
    </r>
  </si>
  <si>
    <r>
      <rPr>
        <sz val="9"/>
        <color rgb="FFFF0000"/>
        <rFont val="方正仿宋_GBK"/>
        <charset val="134"/>
      </rPr>
      <t>长江</t>
    </r>
    <r>
      <rPr>
        <sz val="9"/>
        <rFont val="方正仿宋_GBK"/>
        <charset val="134"/>
      </rPr>
      <t>/绿联/厚德揽胜/秋叶原/</t>
    </r>
    <r>
      <rPr>
        <sz val="9"/>
        <color rgb="FFFF0000"/>
        <rFont val="方正仿宋_GBK"/>
        <charset val="134"/>
      </rPr>
      <t>普立</t>
    </r>
  </si>
  <si>
    <r>
      <rPr>
        <sz val="9"/>
        <rFont val="方正仿宋_GBK"/>
        <charset val="134"/>
      </rPr>
      <t>长江/绿联/秋叶原/</t>
    </r>
    <r>
      <rPr>
        <sz val="9"/>
        <color rgb="FFFF0000"/>
        <rFont val="方正仿宋_GBK"/>
        <charset val="134"/>
      </rPr>
      <t>怡达</t>
    </r>
  </si>
  <si>
    <r>
      <rPr>
        <sz val="9"/>
        <rFont val="方正仿宋_GBK"/>
        <charset val="134"/>
      </rPr>
      <t>长江/绿联/秋叶原/</t>
    </r>
    <r>
      <rPr>
        <sz val="9"/>
        <color rgb="FFFF0000"/>
        <rFont val="方正仿宋_GBK"/>
        <charset val="134"/>
      </rPr>
      <t>甬声</t>
    </r>
  </si>
  <si>
    <r>
      <rPr>
        <sz val="9"/>
        <rFont val="方正仿宋_GBK"/>
        <charset val="134"/>
      </rPr>
      <t>长江/绿联/秋叶原/</t>
    </r>
    <r>
      <rPr>
        <sz val="9"/>
        <color rgb="FFFF0000"/>
        <rFont val="方正仿宋_GBK"/>
        <charset val="134"/>
      </rPr>
      <t>瑞亦达</t>
    </r>
  </si>
  <si>
    <r>
      <rPr>
        <sz val="9"/>
        <color rgb="FFFF0000"/>
        <rFont val="方正仿宋_GBK"/>
        <charset val="134"/>
      </rPr>
      <t>长江</t>
    </r>
    <r>
      <rPr>
        <sz val="9"/>
        <rFont val="方正仿宋_GBK"/>
        <charset val="134"/>
      </rPr>
      <t>/绿联/丽台/秋叶原/</t>
    </r>
    <r>
      <rPr>
        <sz val="9"/>
        <color rgb="FFFF0000"/>
        <rFont val="方正仿宋_GBK"/>
        <charset val="134"/>
      </rPr>
      <t>HKNA</t>
    </r>
  </si>
  <si>
    <r>
      <rPr>
        <sz val="9"/>
        <rFont val="方正仿宋_GBK"/>
        <charset val="134"/>
      </rPr>
      <t>GTD、Terbly、FINE、JOLLY、</t>
    </r>
    <r>
      <rPr>
        <sz val="9"/>
        <color rgb="FFFF0000"/>
        <rFont val="方正仿宋_GBK"/>
        <charset val="134"/>
      </rPr>
      <t>韵鹏</t>
    </r>
  </si>
  <si>
    <t>十五</t>
  </si>
  <si>
    <t>隧道灯光</t>
  </si>
  <si>
    <t>十六</t>
  </si>
  <si>
    <t>隧道装置</t>
  </si>
  <si>
    <t>复古马灯</t>
  </si>
  <si>
    <t>规格：尺寸W15.5*H25.5/φ13cm</t>
  </si>
  <si>
    <t>镀锌钢板，SCHOTT耐高温玻璃灯罩</t>
  </si>
  <si>
    <t>煤岩浮雕墙壁</t>
  </si>
  <si>
    <t>规格：宽*高 1.7m*1.5m+1.8*1.5</t>
  </si>
  <si>
    <t>防火苯板精雕造型+腻子固化+上色（水洗仿煤岩）+PU硬化+特制钢架结构+火焰灯光+电源</t>
  </si>
  <si>
    <t>十七</t>
  </si>
  <si>
    <t>户外智能配电箱</t>
  </si>
  <si>
    <t>户外机柜</t>
  </si>
  <si>
    <t>十八</t>
  </si>
  <si>
    <t>灯光控制室总控</t>
  </si>
  <si>
    <t>总控服务器</t>
  </si>
  <si>
    <t>Precision 3930</t>
  </si>
  <si>
    <t>Xeon E-2224G，DDR4 8GB ECC，NVMe 256GB，Nvidia T400 2GB 3mDP
单电源，含导轨，出厂系统 Ubuntu 20.04，预装 Win10 企业版 LTSC 2021</t>
  </si>
  <si>
    <t>GTD、MA、康宝莱、戴尔</t>
  </si>
  <si>
    <t>总控软件</t>
  </si>
  <si>
    <t>YooYi Studio</t>
  </si>
  <si>
    <t>总控系统，支持多种通信协议，各种外部设备通过RJ45、RS232、485、MIDI、DMX512等接口连接，
支持TCP、UDP、HTTP、Websocket、PJLink、OSC、MIDI、Art-Net、Modbus、HdlBus等协议。
集成多种常用媒体软件的控制协议模块，如：Resolume Arena、Madmapper、Millumin、Qlab、Watchout等可快速在系统中集成控制。
可建无数个时间线，以时间线的模式来构架各个设备之间的逻辑关系，支持MTC、LTC时间码，支持各种灯光控台，视频软件、音频软件的时间同步。
支持自定义用户界面，支持Web、Windows、MacOS、iOS、Android等终端远程控制。支持逻辑定时任务，可实现无人值守的自动化操作。</t>
  </si>
  <si>
    <t>GTD、MA、康宝莱</t>
  </si>
  <si>
    <t>iPad Mini 6</t>
  </si>
  <si>
    <t>Apple iPad Mini6 64G WiFi</t>
  </si>
  <si>
    <t>Apple iPad Mini6 64G WiFi 深空灰</t>
  </si>
  <si>
    <t>苹果</t>
  </si>
  <si>
    <t>机柜</t>
  </si>
  <si>
    <t xml:space="preserve">42U </t>
  </si>
  <si>
    <t>定制，42U，规格 600*800</t>
  </si>
  <si>
    <t>操作桌及椅子</t>
  </si>
  <si>
    <t>长2米*宽0.8米*高0.75米</t>
  </si>
  <si>
    <t>2米*0.8米*0.75米桌子，加椅子</t>
  </si>
  <si>
    <t>成像灯gobo片</t>
  </si>
  <si>
    <t>LOGO片</t>
  </si>
  <si>
    <t>特制造型图案片</t>
  </si>
  <si>
    <t>十九</t>
  </si>
  <si>
    <t>机械控制及辅材</t>
  </si>
  <si>
    <t>控制系统</t>
  </si>
  <si>
    <t xml:space="preserve">PLC控制系统，含控台、强电柜等控制单元（限位开关、断路器、接触器、继电器、按钮开关、控制开关等设备） </t>
  </si>
  <si>
    <t>雷士/智嵌物联/也仁/GTD</t>
  </si>
  <si>
    <t>主线缆</t>
  </si>
  <si>
    <t>WDZB-YJY-4x16+1*10</t>
  </si>
  <si>
    <t>长江/绿联/秋叶原/金联宇</t>
  </si>
  <si>
    <t>电机电源线</t>
  </si>
  <si>
    <t>WDZB-RYJY-4x2.5</t>
  </si>
  <si>
    <t>刹车线</t>
  </si>
  <si>
    <t>WDZB-RYJY-4*1</t>
  </si>
  <si>
    <t>限位开关线</t>
  </si>
  <si>
    <t>WDZB-RYY-5*0.75</t>
  </si>
  <si>
    <t>电机编码器线</t>
  </si>
  <si>
    <t>WDZB-RYYP-4*0.75</t>
  </si>
  <si>
    <t>控制线</t>
  </si>
  <si>
    <t>WDZB-RYYP-6*0.75</t>
  </si>
  <si>
    <t>超五类</t>
  </si>
  <si>
    <t>超五类，带屏蔽</t>
  </si>
  <si>
    <t>线槽、五金配件等</t>
  </si>
  <si>
    <t>返回目录</t>
  </si>
  <si>
    <t>项目名称：</t>
  </si>
  <si>
    <t>项目负责人：</t>
  </si>
  <si>
    <t>审核人（签字）：</t>
  </si>
  <si>
    <t>日期：20220823</t>
  </si>
  <si>
    <t>一、1号馆外主舞台</t>
  </si>
  <si>
    <t>单价（元）</t>
  </si>
  <si>
    <t>总价（元）</t>
  </si>
  <si>
    <t>品牌</t>
  </si>
  <si>
    <t>音柱</t>
  </si>
  <si>
    <t>F-526</t>
  </si>
  <si>
    <t>只</t>
  </si>
  <si>
    <t>IBO</t>
  </si>
  <si>
    <t>频率响应 :60Hz-18kHz（±3dB）/50Hz-19kHz(-10dB)
灵敏度 : 100dB
标称阻抗 : 6 Ohm 
额定功率: 600W(AES)  
低音单元 :6×5.5〞
高音单元: 2×2〞(with pwh)
标称覆盖角: 90°（H）X 10°- 40°（V) 可调
最大声压级:  128dB SPL,134dB SPL peak
尺寸 : （H×W×D）1210×180×250（mm）
重量 : 24(kg)</t>
  </si>
  <si>
    <t>防水</t>
  </si>
  <si>
    <t>超低频扬声器</t>
  </si>
  <si>
    <t>P-118B</t>
  </si>
  <si>
    <t>频率响应 : 45Hz-150Hz（±3dB）/40Hz-300Hz(-10dB)
灵敏度:  102dB
标称阻抗: 8 Ohm  
额定功率: 700W
低音单元：1×18”
最大声压级: 130dB SPL,136dB SPL peak
尺寸:（H×W×D） 690×580×600（mm）
重量 : 42(kg)</t>
  </si>
  <si>
    <t>功放</t>
  </si>
  <si>
    <t>MD4. 13</t>
  </si>
  <si>
    <t>输出功率
        8Ω立体声  4×1300W
        4Ω立体声  4×1670W
桥接功率
        8Ω桥接功率 2×4000
电压增益: 37.8dB
尺寸（W×H×D):482×31×88
重量：8.0kg</t>
  </si>
  <si>
    <t>处理器</t>
  </si>
  <si>
    <t>DM-0808</t>
  </si>
  <si>
    <t>模拟输入输出:8 通道输入，8 通道输出
模/数动态范围(A-计权) 114dB
数/模动态范围(A-计权)120dB
输出电平0/-6dB
采样率48k
输入5/8/12段（可选）PEQ/AFC/AEC/ANS/AGC/Autor Mixer
输出分频器；5/8/12段PEQ,延时器；限幅器
频率响应20～20kHz (±0.2dB)  
共模抑制@60HZ80dBu
最大电平+24dBu
总谐波失真＜0.003% @1KHz,+4dBu
本底噪声（A-计权-模拟）-90dBu
本底噪声（A-计权-Dante）N/C
接口GPIO输入输出共用8个
RS232/RS485
RJ45控制接口
USB接口
平衡输入输出8路输入8路输出（凤凰插接口）
DANTE网络接口 选配
幻象电源48V
供电要求AC110V-240V,50Hz/60Hz  
尺寸482*260*45mm
净重3kg</t>
  </si>
  <si>
    <t>带8进8出dante</t>
  </si>
  <si>
    <t>调音台</t>
  </si>
  <si>
    <t>M32 LIVE</t>
  </si>
  <si>
    <t>midas</t>
  </si>
  <si>
    <t>DANTE协议卡-M32使用</t>
  </si>
  <si>
    <t>DN32-DANTE</t>
  </si>
  <si>
    <t>张</t>
  </si>
  <si>
    <t>Klark Teknik</t>
  </si>
  <si>
    <t>32×32DANTE协议卡</t>
  </si>
  <si>
    <t>播控电脑</t>
  </si>
  <si>
    <t>IMAC</t>
  </si>
  <si>
    <t>APPPLE</t>
  </si>
  <si>
    <t>Apple iMac 24英寸 4.5K屏 新款八核M1芯片(7核图形处理器) 8G 256G SSD 一体式电脑主机 银色 MGTF3CH/A</t>
  </si>
  <si>
    <t>DANTE虚拟声卡序列号</t>
  </si>
  <si>
    <t>Dante Virtual Soundcard License</t>
  </si>
  <si>
    <t>audinate</t>
  </si>
  <si>
    <t>24口交换机</t>
  </si>
  <si>
    <t>Huawei</t>
  </si>
  <si>
    <t>带4路光口</t>
  </si>
  <si>
    <t>5寸监听音箱</t>
  </si>
  <si>
    <t>HS5</t>
  </si>
  <si>
    <t>yamaha</t>
  </si>
  <si>
    <t>5寸有源监听音箱</t>
  </si>
  <si>
    <t>无线话筒套装</t>
  </si>
  <si>
    <t>ATW-3212/C510</t>
  </si>
  <si>
    <t>audio-technica</t>
  </si>
  <si>
    <t>UHF频段捷变频分集式无线手持话筒系统。两组独立调谐器,真分集式接收；工作频率(分频段):470.125~937.400MHz；10个编组每组最多可达40个通道,2400个可选频点；调制方式:FM调频；总谐波失真:&lt;1.0%(±17.5 kHz频偏于1kHz)；工作距离:约100米(典型情况下)；镜象抑制:60dB正常；射频灵敏度:20dBµV于调噪比60dB(50Ω终端)；最大输出电平:平衡(XLRM卡侬公座):+18dBV；天线输入: BNC型,50Ω；天线供电:12V直流,合共60mA；接收机电源,直流12V,1A,提供100-240VAC电源适配器；工作环境温度:-5℃至45℃；尺寸:210x43.4x191mm；重量:1.1Kg。射手持话筒射频功率高低可调:30mW/10mW；收音头:动圈式,心形指向性；频率响应:25Hz～16.7Hz；最大频率偏移量:±36khz(thd:10%)；动态范围:115dB以上,A加权；最大同时使用数量:最大每频段40通道；电池(不包含):1.5V AA 5号电池x2；电池寿命:8～9.5小时；工作环境温度:-5℃至45℃；尺寸:265xØ53.7mm；重量:330g。</t>
  </si>
  <si>
    <t>是否需要，待确认</t>
  </si>
  <si>
    <t>无线腰包套装</t>
  </si>
  <si>
    <t>ATW-3211</t>
  </si>
  <si>
    <t>UHF频段捷变频分集式无线腰包发射系统。两组独立调谐器,真分集式接收；工作频率(分频段):470.125~937.400MHz；10个编组每组最多可达40个通道,2400个可选频点；调制方式:FM调频；总谐波失真:&lt;1.0%；工作距离:约100米(典型情况下)；镜象抑制:60dB正常；射频灵敏度:20dBµV于调噪比60dB(50Ω终端)；最大输出电平:平衡(XLRM卡侬公座):+18dBV；天线输入: BNC型,50Ω；天线供电:12V直流,合共60mA；接收机电源,直流12V,1A,提供100-240VAC电源适配器；工作环境温度:-5℃至45℃；尺寸:210x43.4x191mm；重量:1.1Kg。无线腰包发射机射频功率高低可调:30mW/10mW；频率响应:31Hz～15.5KHz；高通滤波:150Hz；最大频率偏移量:±38khz；动态范围:115dB；最大同时使用数量:6频段,每频段30套；电池(不包含):1.5V AA 5号电池x2；电池寿命:8～9.5小时；工作环境温度:-5℃至45℃；尺寸:64x82x23mm；重量:102g。</t>
  </si>
  <si>
    <t>无线头戴话筒</t>
  </si>
  <si>
    <t>BP894cH-TH</t>
  </si>
  <si>
    <t>微型高级心形指向性头戴话筒。连接于腰包发射机使用；元件:静电形电容话筒；指向性:心形指向性；频率响应:20Hz～20KHz；开路灵敏度:-49dB(3.5mV)以1V于1Pa；最大输入声压级:135dB；信噪比:63dB；电流/消耗功率:0.1mA于5V典型；供电2.5~11V；重量:收音头连杆及耳挂2.0 克；尺寸:收音头长6.5mm,直径2.8mm;连杆长107.4mm,直径1.09mm；输出端子:4针cH螺丝插头；导线1.4m长,1.6mm直径连接线,2芯线连屏蔽电线。</t>
  </si>
  <si>
    <t>天线分配器</t>
  </si>
  <si>
    <t>ATW-DA2214</t>
  </si>
  <si>
    <t>UHF频段天线分配放大器。分集式天线分配器,可把2对(4块)天线接收信号作整体增益分配到4个通道的无线接收系统中(最多还可链接4台分配器)；独立的链机输出通道,亦可做本机第5路输出；以宽频带470MHz～990MHz范围工作；输入/输出插头:BNC母头；输入/输出:2x2个汇合输入、2x4个分配输出、2x1个串联输出；0IP3:+37dBm(典型)；输出增益:+1.0 dB ± 2.0 dB；输入/输出增益:+1.0dB±2.0dB；天线供电(可选择):直流12V,最大300mA×4；电源:交流100～240V(50/60Hz)～直流18V 3.3A(中心正极)切换式外接电源；尺寸:402×45.5×232mm；重量:3.5kg；标配:电源线,连接线,接收机电源线/链机电源线。</t>
  </si>
  <si>
    <t>无源指向性天线</t>
  </si>
  <si>
    <t>ATW-A49</t>
  </si>
  <si>
    <t>UHF 宽带LPDA天线。对数周期偶极阵(LPDA)天线,为无线系统提供2合1的高增益的接收能力；远距离接收、发射及复杂环境应用；轻易稳固的安装,拆除,方便携带；提供90°角度固定频带中的定向覆盖接收；玻离钢及铜膜镀层构造,耐用、防腐蚀、抗紫外线、防震及轻盈；元件:无源偶极天线；频率响应:440MHz～900MHz；增益:6dB；电压驻波比:≤1.7:1；阻抗:50Ω；指向性:椭圆指向90°；指向极性:垂直(于垂直安装)；振子数目:9 段；插头:固定直角BNC端子；尺寸:268×285×25mm；重量:326g。</t>
  </si>
  <si>
    <t>电源时序器</t>
  </si>
  <si>
    <t>CS-801</t>
  </si>
  <si>
    <t>iBO</t>
  </si>
  <si>
    <t>最大输入电流：40A
单路最大输出电流：20A
滤波器：电容滤波器 
工作电压：220V/50-60Hz
输出电源插座：万用插座。前面板1路直通式万用插，后面板8个受控万用插座
每一路开关间隔时间：1秒
联机支持：可支持8台设备同时联机使用
中控协议串口：带RS232中控串口
机箱高度：1.5U（符合机柜按照标准）</t>
  </si>
  <si>
    <t>32u</t>
  </si>
  <si>
    <t>32U</t>
  </si>
  <si>
    <t>小计1：</t>
  </si>
  <si>
    <t>二、2号馆，4号馆之间表演区</t>
  </si>
  <si>
    <t>小计2：</t>
  </si>
  <si>
    <t>三、4号馆</t>
  </si>
  <si>
    <t>DM-1616</t>
  </si>
  <si>
    <t>模拟输入输出:16 通道输入，16 通道输出
模/数动态范围(A-计权) 114dB
数/模动态范围(A-计权)120dB
输出电平0/-6dB
采样率48k
输入5/8/12段（可选）PEQ/AFC/AEC/ANS/AGC/Autor Mixer
输出分频器；5/8/12段PEQ,延时器；限幅器
频率响应20～20kHz (±0.2dB)  
共模抑制@60HZ80dBu
最大电平+24dBu
总谐波失真＜0.003% @1KHz,+4dBu
本底噪声（A-计权-模拟）-90dBu
本底噪声（A-计权-Dante）N/C
接口GPIO输入输出共用8个
RS232/RS485
RJ45控制接口
USB接口
平衡输入输出8路输入8路输出（凤凰插接口）
DANTE网络接口 选配
幻象电源48V
供电要求AC110V-240V,50Hz/60Hz  
尺寸482*260*45mm
净重3kg</t>
  </si>
  <si>
    <t>带16进16出dante</t>
  </si>
  <si>
    <t>小计3：</t>
  </si>
  <si>
    <t>四、5号馆</t>
  </si>
  <si>
    <t>小计4：</t>
  </si>
  <si>
    <t>五、剧本杀绿道</t>
  </si>
  <si>
    <t>F-304</t>
  </si>
  <si>
    <t>频率响应 :100Hz-18kHz（±3dB）/80Hz-20kHz(-10dB)
灵敏度 : 100dB
标称阻抗 : 8 Ohm/24 Ohm 可选 
额定功率: 160W(AES)                                                                                                                                                                        
全频单元 :4×3.5〞
标称覆盖角: 90°(H)×40°(V)
最大声压级:  120dB SPL,126dB SPL peak
尺寸 : （H×W×D）415×102×100（mm）
重量 : 4.5(kg)</t>
  </si>
  <si>
    <t>F-12B</t>
  </si>
  <si>
    <t>频率响应 : 40Hz-180Hz（±3dB）/30Hz-250Hz(-10dB)
灵敏度 :  99dB
标称阻抗 :   8 Ohm
额定功率: 400W(AES)
低音单元: 1×12〞
最大声压级: 125dB SPL,131dB SPL peak
尺寸:（H×W×D） 340×500×405（mm）
重量 : 19(kg)</t>
  </si>
  <si>
    <t>MD4. 3</t>
  </si>
  <si>
    <t>输出功率
        8Ω立体声  4×300W
        4Ω立体声  4×550W
桥接功率
        8Ω桥接功率 2×1000
电压增益:  33dB
尺寸（W×H×D):482×31×88
重量：8.0kg</t>
  </si>
  <si>
    <t>MD4. 7</t>
  </si>
  <si>
    <t>输出功率
        8Ω立体声  4×700W
        4Ω立体声  4×1030W
桥接功率
        8Ω桥接功率 2×2300W
电压增益:  35.3dB
尺寸:88×482×487mm
重量：8.0kg</t>
  </si>
  <si>
    <t>64*64</t>
  </si>
  <si>
    <t>模拟输出2通道转dante</t>
  </si>
  <si>
    <t>ADP-DAO-AU-0X2</t>
  </si>
  <si>
    <t>小计5：</t>
  </si>
  <si>
    <t>六、工程安装附件</t>
  </si>
  <si>
    <t>线材及辅料</t>
  </si>
  <si>
    <t>批</t>
  </si>
  <si>
    <t>国产优质</t>
  </si>
  <si>
    <t>线材，桥架，线管，安装接插件等</t>
  </si>
  <si>
    <t>小计6：</t>
  </si>
  <si>
    <t>合计（小计1-6）：</t>
  </si>
  <si>
    <t>工程安装施工费：</t>
  </si>
  <si>
    <t>包含人工费、材料费、施工机具使用费</t>
  </si>
  <si>
    <t>工程管理费：</t>
  </si>
  <si>
    <t>包含项目现场管理人员工资、办公费、差旅交通费、固定资产使用费、工具用具使用费、劳动保险保护费、检验试验费、等相关费用</t>
  </si>
  <si>
    <t>措施项目费：</t>
  </si>
  <si>
    <t>包含安全文明施工费、夜间施工增加费、二次搬运费、已完工程及设备保护费等相关费用</t>
  </si>
  <si>
    <t>税金：</t>
  </si>
  <si>
    <t>增值税销项税额：设备类税率13%、施工安装费用类9%</t>
  </si>
  <si>
    <t>总合计：</t>
  </si>
  <si>
    <t>大写：</t>
  </si>
  <si>
    <t>二号馆</t>
  </si>
  <si>
    <t>投影机</t>
  </si>
  <si>
    <t>5000流明  
分辨率1920*1200
镜头： 0.25:1</t>
  </si>
  <si>
    <t>超短焦一体机  0.25：1</t>
  </si>
  <si>
    <t>第一幕墙面投影</t>
  </si>
  <si>
    <t>融合软件、播控系统</t>
  </si>
  <si>
    <t>C5</t>
  </si>
  <si>
    <t>澜景</t>
  </si>
  <si>
    <t>至强E-2246/DDR4 16G ECC/512G NVME SSD/P2200/导轨</t>
  </si>
  <si>
    <t>含软硬件（2通道）</t>
  </si>
  <si>
    <t>10000流明  
分辨率1920*1200
镜头： 0.25:1</t>
  </si>
  <si>
    <t>第一幕星空幕</t>
  </si>
  <si>
    <t>至强E-2246/DDR4 16G ECC/512G NVME SSD/P2200V2/导轨</t>
  </si>
  <si>
    <t>含软硬件（3通道）</t>
  </si>
  <si>
    <t>第二、三幕升降纱幕</t>
  </si>
  <si>
    <t>第二、三幕墙面投影</t>
  </si>
  <si>
    <t>含软硬件（6通道）</t>
  </si>
  <si>
    <t>第四幕</t>
  </si>
  <si>
    <t>四号馆</t>
  </si>
  <si>
    <t>四号馆（墙面）</t>
  </si>
  <si>
    <t>8000流明  
分辨率1920*1200
镜头： 0.38:1</t>
  </si>
  <si>
    <t>四号馆（纱幕）</t>
  </si>
  <si>
    <t>隧道</t>
  </si>
  <si>
    <t>10000流明  
分辨率1920*1200
镜头： 0.38:1</t>
  </si>
  <si>
    <t>播放盒</t>
  </si>
  <si>
    <t>设备+工程系统</t>
  </si>
  <si>
    <t>视频播放盒，带融合软件及控制功能</t>
  </si>
  <si>
    <t>五号馆</t>
  </si>
  <si>
    <t>网格幕</t>
  </si>
  <si>
    <t>含软硬件（12通道）</t>
  </si>
  <si>
    <t>纱幕</t>
  </si>
  <si>
    <t>特效幕</t>
  </si>
  <si>
    <t>墙面投影</t>
  </si>
  <si>
    <t>含软硬件（8通道）</t>
  </si>
  <si>
    <t>7000流明  
分辨率1920*1200
镜头：1.0:1</t>
  </si>
  <si>
    <t>台阶</t>
  </si>
  <si>
    <t>满足现场使用</t>
  </si>
  <si>
    <t>暂按35%预估</t>
  </si>
  <si>
    <t>合计（小计1-5）：</t>
  </si>
  <si>
    <t>项目</t>
  </si>
  <si>
    <t>内容</t>
  </si>
  <si>
    <t>单价</t>
  </si>
  <si>
    <t>小计</t>
  </si>
  <si>
    <t>备注说明</t>
  </si>
  <si>
    <t>定制系统</t>
  </si>
  <si>
    <t>系统</t>
  </si>
  <si>
    <t>手环系统</t>
  </si>
  <si>
    <t>积分系统、积分查询、积分充值等</t>
  </si>
  <si>
    <t>互动系统</t>
  </si>
  <si>
    <t>互动系统、感应系统、景区游玩指引、互动玩法说明等</t>
  </si>
  <si>
    <t>定制互动装置</t>
  </si>
  <si>
    <t>装置</t>
  </si>
  <si>
    <t>功能</t>
  </si>
  <si>
    <t>打卡装置、激活装置、充值查询装置</t>
  </si>
  <si>
    <t>组件</t>
  </si>
  <si>
    <t>土木结构</t>
  </si>
  <si>
    <t>座</t>
  </si>
  <si>
    <t>27寸户外防水触摸屏</t>
  </si>
  <si>
    <t>外观</t>
  </si>
  <si>
    <t>/</t>
  </si>
  <si>
    <t>环湖互动
喊泉装置</t>
  </si>
  <si>
    <t>喷泉</t>
  </si>
  <si>
    <t>中心高喷系统</t>
  </si>
  <si>
    <t>喷高20.0米</t>
  </si>
  <si>
    <t>喷泉控制系统</t>
  </si>
  <si>
    <t>声控系统</t>
  </si>
  <si>
    <t>互动软件接口转换器</t>
  </si>
  <si>
    <t>浮排</t>
  </si>
  <si>
    <t>喷泉装置</t>
  </si>
  <si>
    <t>材料</t>
  </si>
  <si>
    <t>玻璃钢</t>
  </si>
  <si>
    <t>外壳+麦克风+灯带</t>
  </si>
  <si>
    <t>长城关互动
光影战士</t>
  </si>
  <si>
    <t>15000流明</t>
  </si>
  <si>
    <t>镜头</t>
  </si>
  <si>
    <t>ELPLW05，1.21：1投射比</t>
  </si>
  <si>
    <t>雷达</t>
  </si>
  <si>
    <t>30米激光雷达</t>
  </si>
  <si>
    <t>服务器</t>
  </si>
  <si>
    <t>定制媒体服务器</t>
  </si>
  <si>
    <t>架高</t>
  </si>
  <si>
    <t>4米架高</t>
  </si>
  <si>
    <t>防护箱</t>
  </si>
  <si>
    <t>恒温恒湿箱</t>
  </si>
  <si>
    <t>交互程序</t>
  </si>
  <si>
    <t>后端交互程序</t>
  </si>
  <si>
    <t>光纤头</t>
  </si>
  <si>
    <t>DVI转光纤</t>
  </si>
  <si>
    <t>对</t>
  </si>
  <si>
    <t>内容制作</t>
  </si>
  <si>
    <t>线材</t>
  </si>
  <si>
    <t>互动球</t>
  </si>
  <si>
    <t>九曲阵
天灯互动</t>
  </si>
  <si>
    <t>80cm*65cm</t>
  </si>
  <si>
    <t>材质</t>
  </si>
  <si>
    <t>木制结构+LED灯</t>
  </si>
  <si>
    <t>定制互动系统</t>
  </si>
  <si>
    <t>定制互动内容</t>
  </si>
  <si>
    <t>秒</t>
  </si>
  <si>
    <t>儿童款
NFC手环</t>
  </si>
  <si>
    <t>近场感应/驱蚊</t>
  </si>
  <si>
    <t>外壳+Rfid标签</t>
  </si>
  <si>
    <t>纪念款
NFC手环</t>
  </si>
  <si>
    <t>近场感应/时间显示</t>
  </si>
  <si>
    <t>外壳+Rfid标签+时间显示模块</t>
  </si>
  <si>
    <t>环湖互动
冲锋陷阵</t>
  </si>
  <si>
    <t>灯光+感应器+控制器+定制互动系统+主机</t>
  </si>
  <si>
    <t>规格</t>
  </si>
  <si>
    <t>全长50米，造型间隔1米</t>
  </si>
  <si>
    <t>环湖互动
重力感应跷跷板</t>
  </si>
  <si>
    <t>灯光跷跷板+定制互动系统</t>
  </si>
  <si>
    <t>合计：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</si>
</sst>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-* #,##0.00_-;\-* #,##0.00_-;_-* &quot;-&quot;??_-;_-@_-"/>
    <numFmt numFmtId="178" formatCode="_ \¥* #,##0.00_ ;_ \¥* \-#,##0.00_ ;_ \¥* &quot;-&quot;??_ ;_ @_ "/>
    <numFmt numFmtId="179" formatCode="0.00_);[Red]\(0.00\)"/>
    <numFmt numFmtId="180" formatCode="0_ "/>
    <numFmt numFmtId="181" formatCode="0.00_ "/>
    <numFmt numFmtId="182" formatCode="#,##0_ ;\-#,##0\ "/>
  </numFmts>
  <fonts count="84">
    <font>
      <sz val="12"/>
      <name val="宋体"/>
      <charset val="134"/>
    </font>
    <font>
      <sz val="12"/>
      <name val="Arial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2"/>
      <color rgb="FFFF0000"/>
      <name val="Arial"/>
      <charset val="134"/>
    </font>
    <font>
      <sz val="12"/>
      <name val="微软雅黑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2"/>
      <color rgb="FFFF0000"/>
      <name val="微软雅黑"/>
      <charset val="134"/>
    </font>
    <font>
      <sz val="10"/>
      <color rgb="FFFF0000"/>
      <name val="微软雅黑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Microsoft YaHei Light"/>
      <charset val="134"/>
    </font>
    <font>
      <sz val="10"/>
      <color indexed="8"/>
      <name val="宋体"/>
      <charset val="134"/>
    </font>
    <font>
      <b/>
      <sz val="16"/>
      <name val="方正小标宋_GBK"/>
      <charset val="134"/>
    </font>
    <font>
      <sz val="10"/>
      <name val="方正小标宋_GBK"/>
      <charset val="134"/>
    </font>
    <font>
      <sz val="10"/>
      <name val="方正仿宋_GBK"/>
      <charset val="134"/>
    </font>
    <font>
      <sz val="9"/>
      <name val="方正仿宋_GBK"/>
      <charset val="134"/>
    </font>
    <font>
      <b/>
      <sz val="10"/>
      <name val="方正小标宋_GBK"/>
      <charset val="134"/>
    </font>
    <font>
      <b/>
      <sz val="10"/>
      <name val="方正仿宋_GBK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8"/>
      <name val="Calibri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0"/>
      <name val="Souvenir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方正仿宋_GBK"/>
      <charset val="134"/>
    </font>
    <font>
      <sz val="9"/>
      <color rgb="FFFF0000"/>
      <name val="方正仿宋_GBK"/>
      <charset val="134"/>
    </font>
    <font>
      <sz val="9"/>
      <color theme="1"/>
      <name val="方正仿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DD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3">
    <xf numFmtId="0" fontId="0" fillId="0" borderId="0"/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15" applyNumberFormat="0" applyAlignment="0" applyProtection="0">
      <alignment vertical="center"/>
    </xf>
    <xf numFmtId="0" fontId="18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2" borderId="16" applyNumberFormat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/>
    <xf numFmtId="0" fontId="43" fillId="0" borderId="0" applyNumberFormat="0" applyFill="0" applyBorder="0" applyAlignment="0" applyProtection="0">
      <alignment vertical="center"/>
    </xf>
    <xf numFmtId="0" fontId="18" fillId="15" borderId="17" applyNumberFormat="0" applyFont="0" applyAlignment="0" applyProtection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8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2" fillId="20" borderId="20" applyNumberFormat="0" applyAlignment="0" applyProtection="0">
      <alignment vertical="center"/>
    </xf>
    <xf numFmtId="0" fontId="40" fillId="12" borderId="16" applyNumberFormat="0" applyAlignment="0" applyProtection="0">
      <alignment vertical="center"/>
    </xf>
    <xf numFmtId="0" fontId="53" fillId="20" borderId="15" applyNumberFormat="0" applyAlignment="0" applyProtection="0">
      <alignment vertical="center"/>
    </xf>
    <xf numFmtId="0" fontId="54" fillId="21" borderId="21" applyNumberFormat="0" applyAlignment="0" applyProtection="0">
      <alignment vertical="center"/>
    </xf>
    <xf numFmtId="0" fontId="18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12" borderId="16" applyNumberFormat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/>
    <xf numFmtId="0" fontId="36" fillId="43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36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48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51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51" fillId="47" borderId="0" applyNumberFormat="0" applyBorder="0" applyAlignment="0" applyProtection="0">
      <alignment vertical="center"/>
    </xf>
    <xf numFmtId="0" fontId="36" fillId="0" borderId="0">
      <alignment vertical="center"/>
    </xf>
    <xf numFmtId="0" fontId="61" fillId="43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36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36" fillId="0" borderId="0">
      <alignment vertical="center"/>
    </xf>
    <xf numFmtId="0" fontId="51" fillId="5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51" fillId="51" borderId="0" applyNumberFormat="0" applyBorder="0" applyAlignment="0" applyProtection="0">
      <alignment vertical="center"/>
    </xf>
    <xf numFmtId="0" fontId="36" fillId="0" borderId="0">
      <alignment vertical="center"/>
    </xf>
    <xf numFmtId="0" fontId="51" fillId="51" borderId="0" applyNumberFormat="0" applyBorder="0" applyAlignment="0" applyProtection="0">
      <alignment vertical="center"/>
    </xf>
    <xf numFmtId="0" fontId="36" fillId="0" borderId="0">
      <alignment vertical="center"/>
    </xf>
    <xf numFmtId="0" fontId="5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2" borderId="0" applyNumberFormat="0" applyBorder="0" applyAlignment="0" applyProtection="0">
      <alignment vertical="center"/>
    </xf>
    <xf numFmtId="0" fontId="18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18" fillId="0" borderId="0">
      <alignment vertical="center"/>
    </xf>
    <xf numFmtId="0" fontId="51" fillId="53" borderId="0" applyNumberFormat="0" applyBorder="0" applyAlignment="0" applyProtection="0">
      <alignment vertical="center"/>
    </xf>
    <xf numFmtId="0" fontId="18" fillId="0" borderId="0">
      <alignment vertical="center"/>
    </xf>
    <xf numFmtId="0" fontId="51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51" fillId="5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55" borderId="0" applyNumberFormat="0" applyBorder="0" applyAlignment="0" applyProtection="0">
      <alignment vertical="center"/>
    </xf>
    <xf numFmtId="0" fontId="18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18" fillId="0" borderId="0">
      <alignment vertical="center"/>
    </xf>
    <xf numFmtId="0" fontId="51" fillId="51" borderId="0" applyNumberFormat="0" applyBorder="0" applyAlignment="0" applyProtection="0">
      <alignment vertical="center"/>
    </xf>
    <xf numFmtId="0" fontId="18" fillId="0" borderId="0"/>
    <xf numFmtId="0" fontId="51" fillId="51" borderId="0" applyNumberFormat="0" applyBorder="0" applyAlignment="0" applyProtection="0">
      <alignment vertical="center"/>
    </xf>
    <xf numFmtId="0" fontId="18" fillId="0" borderId="0"/>
    <xf numFmtId="0" fontId="61" fillId="43" borderId="0" applyNumberFormat="0" applyBorder="0" applyAlignment="0" applyProtection="0">
      <alignment vertical="center"/>
    </xf>
    <xf numFmtId="0" fontId="62" fillId="56" borderId="16" applyNumberFormat="0" applyAlignment="0" applyProtection="0">
      <alignment vertical="center"/>
    </xf>
    <xf numFmtId="0" fontId="62" fillId="56" borderId="16" applyNumberFormat="0" applyAlignment="0" applyProtection="0">
      <alignment vertical="center"/>
    </xf>
    <xf numFmtId="0" fontId="62" fillId="56" borderId="16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3" fillId="57" borderId="25" applyNumberFormat="0" applyAlignment="0" applyProtection="0">
      <alignment vertical="center"/>
    </xf>
    <xf numFmtId="0" fontId="63" fillId="57" borderId="25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5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65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18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18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8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70" fillId="58" borderId="0" applyNumberFormat="0" applyBorder="0" applyAlignment="0" applyProtection="0">
      <alignment vertical="center"/>
    </xf>
    <xf numFmtId="0" fontId="70" fillId="5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36" fillId="59" borderId="29" applyNumberFormat="0" applyFont="0" applyAlignment="0" applyProtection="0">
      <alignment vertical="center"/>
    </xf>
    <xf numFmtId="0" fontId="36" fillId="59" borderId="29" applyNumberFormat="0" applyFont="0" applyAlignment="0" applyProtection="0">
      <alignment vertical="center"/>
    </xf>
    <xf numFmtId="0" fontId="36" fillId="59" borderId="29" applyNumberFormat="0" applyFont="0" applyAlignment="0" applyProtection="0">
      <alignment vertical="center"/>
    </xf>
    <xf numFmtId="0" fontId="18" fillId="0" borderId="0">
      <alignment vertical="center"/>
    </xf>
    <xf numFmtId="0" fontId="71" fillId="56" borderId="30" applyNumberFormat="0" applyAlignment="0" applyProtection="0">
      <alignment vertical="center"/>
    </xf>
    <xf numFmtId="0" fontId="18" fillId="0" borderId="0"/>
    <xf numFmtId="0" fontId="71" fillId="56" borderId="30" applyNumberFormat="0" applyAlignment="0" applyProtection="0">
      <alignment vertical="center"/>
    </xf>
    <xf numFmtId="0" fontId="71" fillId="56" borderId="30" applyNumberFormat="0" applyAlignment="0" applyProtection="0">
      <alignment vertical="center"/>
    </xf>
    <xf numFmtId="0" fontId="72" fillId="0" borderId="0"/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73" fillId="0" borderId="31" applyNumberFormat="0" applyFill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/>
    <xf numFmtId="0" fontId="36" fillId="0" borderId="0">
      <alignment vertical="center"/>
    </xf>
    <xf numFmtId="0" fontId="36" fillId="0" borderId="0">
      <alignment vertical="center"/>
    </xf>
    <xf numFmtId="0" fontId="18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36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5" fillId="0" borderId="0"/>
    <xf numFmtId="0" fontId="18" fillId="0" borderId="0">
      <alignment vertical="center"/>
    </xf>
    <xf numFmtId="0" fontId="18" fillId="0" borderId="0">
      <alignment vertical="center"/>
    </xf>
    <xf numFmtId="0" fontId="75" fillId="0" borderId="0"/>
    <xf numFmtId="0" fontId="3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172" applyFont="1" applyAlignment="1">
      <alignment horizontal="center" vertical="center"/>
    </xf>
    <xf numFmtId="43" fontId="2" fillId="0" borderId="0" xfId="316" applyFont="1" applyAlignment="1">
      <alignment horizontal="center" vertical="center"/>
    </xf>
    <xf numFmtId="0" fontId="3" fillId="0" borderId="1" xfId="20" applyNumberFormat="1" applyFill="1" applyBorder="1" applyAlignment="1" applyProtection="1">
      <alignment horizontal="center" vertical="center"/>
    </xf>
    <xf numFmtId="0" fontId="4" fillId="0" borderId="2" xfId="172" applyFont="1" applyBorder="1" applyAlignment="1">
      <alignment horizontal="center" vertical="center"/>
    </xf>
    <xf numFmtId="0" fontId="4" fillId="0" borderId="3" xfId="172" applyFont="1" applyBorder="1" applyAlignment="1">
      <alignment horizontal="center" vertical="center"/>
    </xf>
    <xf numFmtId="0" fontId="4" fillId="0" borderId="4" xfId="172" applyFont="1" applyBorder="1" applyAlignment="1">
      <alignment horizontal="center" vertical="center"/>
    </xf>
    <xf numFmtId="0" fontId="4" fillId="0" borderId="5" xfId="172" applyFont="1" applyBorder="1" applyAlignment="1">
      <alignment horizontal="center" vertical="center"/>
    </xf>
    <xf numFmtId="0" fontId="4" fillId="0" borderId="1" xfId="172" applyFont="1" applyBorder="1" applyAlignment="1">
      <alignment horizontal="center" vertical="center"/>
    </xf>
    <xf numFmtId="0" fontId="4" fillId="2" borderId="1" xfId="172" applyFont="1" applyFill="1" applyBorder="1" applyAlignment="1">
      <alignment horizontal="center" vertical="center"/>
    </xf>
    <xf numFmtId="0" fontId="5" fillId="0" borderId="1" xfId="172" applyFont="1" applyBorder="1" applyAlignment="1">
      <alignment horizontal="center" vertical="center" wrapText="1"/>
    </xf>
    <xf numFmtId="0" fontId="6" fillId="0" borderId="1" xfId="172" applyFont="1" applyBorder="1" applyAlignment="1">
      <alignment horizontal="center" vertical="center" wrapText="1"/>
    </xf>
    <xf numFmtId="0" fontId="7" fillId="0" borderId="1" xfId="172" applyFont="1" applyBorder="1" applyAlignment="1">
      <alignment horizontal="center" vertical="center" wrapText="1"/>
    </xf>
    <xf numFmtId="0" fontId="4" fillId="0" borderId="6" xfId="172" applyFont="1" applyBorder="1" applyAlignment="1">
      <alignment horizontal="center" vertical="center"/>
    </xf>
    <xf numFmtId="0" fontId="2" fillId="0" borderId="2" xfId="172" applyFont="1" applyBorder="1" applyAlignment="1">
      <alignment horizontal="center" vertical="center"/>
    </xf>
    <xf numFmtId="0" fontId="5" fillId="0" borderId="2" xfId="172" applyFont="1" applyBorder="1" applyAlignment="1">
      <alignment horizontal="center" vertical="center" wrapText="1"/>
    </xf>
    <xf numFmtId="0" fontId="2" fillId="0" borderId="7" xfId="172" applyFont="1" applyBorder="1" applyAlignment="1">
      <alignment horizontal="center" vertical="center"/>
    </xf>
    <xf numFmtId="0" fontId="2" fillId="0" borderId="1" xfId="172" applyFont="1" applyBorder="1" applyAlignment="1">
      <alignment horizontal="center" vertical="center"/>
    </xf>
    <xf numFmtId="0" fontId="4" fillId="0" borderId="8" xfId="172" applyFont="1" applyBorder="1" applyAlignment="1">
      <alignment horizontal="center" vertical="center"/>
    </xf>
    <xf numFmtId="0" fontId="2" fillId="0" borderId="8" xfId="172" applyFont="1" applyBorder="1" applyAlignment="1">
      <alignment horizontal="center" vertical="center"/>
    </xf>
    <xf numFmtId="0" fontId="5" fillId="0" borderId="8" xfId="172" applyFont="1" applyBorder="1" applyAlignment="1">
      <alignment horizontal="center" vertical="center" wrapText="1"/>
    </xf>
    <xf numFmtId="0" fontId="2" fillId="0" borderId="3" xfId="172" applyFont="1" applyBorder="1" applyAlignment="1">
      <alignment horizontal="center" vertical="center"/>
    </xf>
    <xf numFmtId="0" fontId="2" fillId="0" borderId="9" xfId="172" applyFont="1" applyBorder="1" applyAlignment="1">
      <alignment horizontal="center" vertical="center"/>
    </xf>
    <xf numFmtId="0" fontId="2" fillId="0" borderId="6" xfId="172" applyFont="1" applyBorder="1" applyAlignment="1">
      <alignment horizontal="center" vertical="center"/>
    </xf>
    <xf numFmtId="0" fontId="5" fillId="0" borderId="6" xfId="172" applyFont="1" applyBorder="1" applyAlignment="1">
      <alignment horizontal="center" vertical="center" wrapText="1"/>
    </xf>
    <xf numFmtId="0" fontId="4" fillId="0" borderId="10" xfId="172" applyFont="1" applyBorder="1" applyAlignment="1">
      <alignment horizontal="center" vertical="center"/>
    </xf>
    <xf numFmtId="0" fontId="4" fillId="0" borderId="11" xfId="172" applyFont="1" applyBorder="1" applyAlignment="1">
      <alignment horizontal="center" vertical="center"/>
    </xf>
    <xf numFmtId="0" fontId="2" fillId="0" borderId="2" xfId="172" applyFont="1" applyBorder="1" applyAlignment="1">
      <alignment horizontal="center" vertical="center" wrapText="1"/>
    </xf>
    <xf numFmtId="0" fontId="2" fillId="0" borderId="1" xfId="172" applyFont="1" applyBorder="1" applyAlignment="1">
      <alignment horizontal="center" vertical="center" wrapText="1"/>
    </xf>
    <xf numFmtId="0" fontId="2" fillId="0" borderId="8" xfId="172" applyFont="1" applyBorder="1" applyAlignment="1">
      <alignment horizontal="center" vertical="center" wrapText="1"/>
    </xf>
    <xf numFmtId="0" fontId="2" fillId="0" borderId="11" xfId="172" applyFont="1" applyBorder="1" applyAlignment="1">
      <alignment horizontal="center" vertical="center"/>
    </xf>
    <xf numFmtId="0" fontId="2" fillId="0" borderId="3" xfId="172" applyFont="1" applyBorder="1" applyAlignment="1">
      <alignment horizontal="center" vertical="center" wrapText="1"/>
    </xf>
    <xf numFmtId="0" fontId="2" fillId="0" borderId="12" xfId="172" applyFont="1" applyBorder="1" applyAlignment="1">
      <alignment horizontal="center" vertical="center"/>
    </xf>
    <xf numFmtId="0" fontId="2" fillId="0" borderId="6" xfId="172" applyFont="1" applyBorder="1" applyAlignment="1">
      <alignment horizontal="center" vertical="center" wrapText="1"/>
    </xf>
    <xf numFmtId="0" fontId="2" fillId="0" borderId="1" xfId="172" applyFont="1" applyBorder="1">
      <alignment vertical="center"/>
    </xf>
    <xf numFmtId="0" fontId="2" fillId="3" borderId="1" xfId="172" applyFont="1" applyFill="1" applyBorder="1" applyAlignment="1">
      <alignment horizontal="center" vertical="center"/>
    </xf>
    <xf numFmtId="0" fontId="2" fillId="3" borderId="1" xfId="172" applyFont="1" applyFill="1" applyBorder="1" applyAlignment="1">
      <alignment horizontal="center" vertical="center" wrapText="1"/>
    </xf>
    <xf numFmtId="0" fontId="2" fillId="3" borderId="12" xfId="172" applyFont="1" applyFill="1" applyBorder="1" applyAlignment="1">
      <alignment horizontal="center" vertical="center"/>
    </xf>
    <xf numFmtId="0" fontId="2" fillId="3" borderId="11" xfId="172" applyFont="1" applyFill="1" applyBorder="1" applyAlignment="1">
      <alignment horizontal="center" vertical="center"/>
    </xf>
    <xf numFmtId="0" fontId="2" fillId="3" borderId="2" xfId="172" applyFont="1" applyFill="1" applyBorder="1" applyAlignment="1">
      <alignment horizontal="center" vertical="center"/>
    </xf>
    <xf numFmtId="0" fontId="2" fillId="3" borderId="8" xfId="172" applyFont="1" applyFill="1" applyBorder="1" applyAlignment="1">
      <alignment horizontal="center" vertical="center"/>
    </xf>
    <xf numFmtId="0" fontId="2" fillId="3" borderId="6" xfId="17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43" fontId="10" fillId="4" borderId="12" xfId="316" applyFont="1" applyFill="1" applyBorder="1" applyAlignment="1">
      <alignment horizontal="center" vertical="center"/>
    </xf>
    <xf numFmtId="43" fontId="4" fillId="2" borderId="1" xfId="316" applyFont="1" applyFill="1" applyBorder="1" applyAlignment="1">
      <alignment horizontal="center" vertical="center"/>
    </xf>
    <xf numFmtId="43" fontId="4" fillId="5" borderId="2" xfId="316" applyFont="1" applyFill="1" applyBorder="1" applyAlignment="1">
      <alignment horizontal="center" vertical="center"/>
    </xf>
    <xf numFmtId="43" fontId="4" fillId="5" borderId="6" xfId="316" applyFont="1" applyFill="1" applyBorder="1" applyAlignment="1">
      <alignment horizontal="center" vertical="center"/>
    </xf>
    <xf numFmtId="43" fontId="4" fillId="0" borderId="2" xfId="316" applyFont="1" applyBorder="1" applyAlignment="1">
      <alignment horizontal="center" vertical="center"/>
    </xf>
    <xf numFmtId="43" fontId="2" fillId="0" borderId="2" xfId="316" applyFont="1" applyBorder="1" applyAlignment="1">
      <alignment horizontal="center" vertical="center"/>
    </xf>
    <xf numFmtId="43" fontId="2" fillId="0" borderId="8" xfId="316" applyFont="1" applyBorder="1" applyAlignment="1">
      <alignment horizontal="center" vertical="center"/>
    </xf>
    <xf numFmtId="43" fontId="2" fillId="0" borderId="1" xfId="316" applyFont="1" applyBorder="1">
      <alignment vertical="center"/>
    </xf>
    <xf numFmtId="43" fontId="2" fillId="5" borderId="1" xfId="316" applyFont="1" applyFill="1" applyBorder="1">
      <alignment vertical="center"/>
    </xf>
    <xf numFmtId="43" fontId="2" fillId="0" borderId="6" xfId="316" applyFont="1" applyBorder="1" applyAlignment="1">
      <alignment horizontal="center" vertical="center"/>
    </xf>
    <xf numFmtId="43" fontId="2" fillId="0" borderId="2" xfId="316" applyFont="1" applyBorder="1">
      <alignment vertical="center"/>
    </xf>
    <xf numFmtId="43" fontId="5" fillId="0" borderId="2" xfId="316" applyFont="1" applyBorder="1" applyAlignment="1">
      <alignment horizontal="center" vertical="center"/>
    </xf>
    <xf numFmtId="43" fontId="5" fillId="0" borderId="6" xfId="316" applyFont="1" applyBorder="1" applyAlignment="1">
      <alignment horizontal="center" vertical="center"/>
    </xf>
    <xf numFmtId="43" fontId="5" fillId="5" borderId="1" xfId="316" applyFont="1" applyFill="1" applyBorder="1">
      <alignment vertical="center"/>
    </xf>
    <xf numFmtId="43" fontId="2" fillId="3" borderId="2" xfId="316" applyFont="1" applyFill="1" applyBorder="1" applyAlignment="1">
      <alignment horizontal="center" vertical="center"/>
    </xf>
    <xf numFmtId="43" fontId="2" fillId="3" borderId="8" xfId="316" applyFont="1" applyFill="1" applyBorder="1" applyAlignment="1">
      <alignment horizontal="center" vertical="center"/>
    </xf>
    <xf numFmtId="43" fontId="2" fillId="3" borderId="6" xfId="316" applyFont="1" applyFill="1" applyBorder="1" applyAlignment="1">
      <alignment horizontal="center" vertical="center"/>
    </xf>
    <xf numFmtId="43" fontId="2" fillId="5" borderId="1" xfId="316" applyFont="1" applyFill="1" applyBorder="1" applyAlignment="1">
      <alignment horizontal="center" vertical="center"/>
    </xf>
    <xf numFmtId="43" fontId="1" fillId="4" borderId="10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219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219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20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1" xfId="219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6" fillId="6" borderId="12" xfId="0" applyFont="1" applyFill="1" applyBorder="1" applyAlignment="1">
      <alignment horizontal="left" vertical="center"/>
    </xf>
    <xf numFmtId="0" fontId="16" fillId="6" borderId="10" xfId="0" applyFont="1" applyFill="1" applyBorder="1" applyAlignment="1">
      <alignment horizontal="left"/>
    </xf>
    <xf numFmtId="0" fontId="17" fillId="0" borderId="1" xfId="219" applyFont="1" applyBorder="1" applyAlignment="1">
      <alignment horizontal="center" vertical="center"/>
    </xf>
    <xf numFmtId="0" fontId="17" fillId="0" borderId="1" xfId="219" applyFont="1" applyBorder="1" applyAlignment="1">
      <alignment horizontal="center" vertical="center" wrapText="1"/>
    </xf>
    <xf numFmtId="179" fontId="17" fillId="0" borderId="1" xfId="219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8" fillId="3" borderId="1" xfId="0" applyFont="1" applyFill="1" applyBorder="1"/>
    <xf numFmtId="180" fontId="19" fillId="0" borderId="1" xfId="124" applyNumberFormat="1" applyFont="1" applyBorder="1" applyAlignment="1">
      <alignment horizontal="center" vertical="center"/>
    </xf>
    <xf numFmtId="43" fontId="19" fillId="0" borderId="1" xfId="124" applyNumberFormat="1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right" vertical="center"/>
    </xf>
    <xf numFmtId="181" fontId="17" fillId="4" borderId="1" xfId="0" applyNumberFormat="1" applyFont="1" applyFill="1" applyBorder="1" applyAlignment="1">
      <alignment horizontal="center" vertical="center"/>
    </xf>
    <xf numFmtId="0" fontId="20" fillId="4" borderId="10" xfId="219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1" fillId="0" borderId="1" xfId="124" applyFont="1" applyBorder="1" applyAlignment="1">
      <alignment horizontal="left" vertical="center"/>
    </xf>
    <xf numFmtId="0" fontId="21" fillId="0" borderId="1" xfId="124" applyFont="1" applyBorder="1" applyAlignment="1">
      <alignment horizontal="center" vertical="center" wrapText="1"/>
    </xf>
    <xf numFmtId="180" fontId="21" fillId="0" borderId="1" xfId="124" applyNumberFormat="1" applyFont="1" applyBorder="1" applyAlignment="1">
      <alignment horizontal="center" vertical="center"/>
    </xf>
    <xf numFmtId="43" fontId="21" fillId="0" borderId="1" xfId="124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0" fontId="21" fillId="0" borderId="1" xfId="124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1" xfId="124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3" fontId="14" fillId="0" borderId="1" xfId="281" applyFont="1" applyFill="1" applyBorder="1" applyAlignment="1">
      <alignment horizontal="left" vertical="center" wrapText="1"/>
    </xf>
    <xf numFmtId="0" fontId="19" fillId="0" borderId="1" xfId="124" applyFont="1" applyBorder="1" applyAlignment="1">
      <alignment horizontal="left" vertical="center" wrapText="1"/>
    </xf>
    <xf numFmtId="0" fontId="22" fillId="4" borderId="12" xfId="0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right" vertical="center"/>
    </xf>
    <xf numFmtId="0" fontId="20" fillId="4" borderId="12" xfId="219" applyFont="1" applyFill="1" applyBorder="1" applyAlignment="1">
      <alignment horizontal="center" vertical="center" wrapText="1"/>
    </xf>
    <xf numFmtId="43" fontId="13" fillId="0" borderId="1" xfId="281" applyFont="1" applyFill="1" applyBorder="1" applyAlignment="1">
      <alignment horizontal="left" vertical="center" wrapText="1"/>
    </xf>
    <xf numFmtId="43" fontId="13" fillId="0" borderId="11" xfId="281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vertical="center"/>
    </xf>
    <xf numFmtId="0" fontId="14" fillId="4" borderId="12" xfId="219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vertical="center"/>
    </xf>
    <xf numFmtId="0" fontId="12" fillId="0" borderId="0" xfId="219" applyFont="1" applyAlignment="1">
      <alignment horizontal="center"/>
    </xf>
    <xf numFmtId="0" fontId="12" fillId="0" borderId="0" xfId="219" applyFont="1" applyAlignment="1">
      <alignment horizontal="left" wrapText="1"/>
    </xf>
    <xf numFmtId="0" fontId="12" fillId="0" borderId="0" xfId="219" applyFont="1" applyAlignment="1">
      <alignment horizontal="center" wrapText="1"/>
    </xf>
    <xf numFmtId="179" fontId="12" fillId="0" borderId="0" xfId="219" applyNumberFormat="1" applyFont="1" applyAlignment="1">
      <alignment horizontal="center" wrapText="1"/>
    </xf>
    <xf numFmtId="0" fontId="16" fillId="6" borderId="11" xfId="0" applyFont="1" applyFill="1" applyBorder="1" applyAlignment="1">
      <alignment horizontal="left"/>
    </xf>
    <xf numFmtId="0" fontId="23" fillId="0" borderId="0" xfId="0" applyFont="1"/>
    <xf numFmtId="0" fontId="14" fillId="0" borderId="1" xfId="0" applyFont="1" applyBorder="1" applyAlignment="1">
      <alignment horizontal="left" vertical="center" wrapText="1"/>
    </xf>
    <xf numFmtId="43" fontId="19" fillId="0" borderId="1" xfId="124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43" fontId="24" fillId="0" borderId="1" xfId="124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3" fontId="19" fillId="0" borderId="1" xfId="124" applyNumberFormat="1" applyFont="1" applyBorder="1" applyAlignment="1">
      <alignment horizontal="left" vertical="center" wrapText="1"/>
    </xf>
    <xf numFmtId="0" fontId="20" fillId="4" borderId="10" xfId="219" applyFont="1" applyFill="1" applyBorder="1" applyAlignment="1">
      <alignment horizontal="left" vertical="center" wrapText="1"/>
    </xf>
    <xf numFmtId="0" fontId="25" fillId="4" borderId="11" xfId="219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3" fontId="21" fillId="0" borderId="1" xfId="124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3" fontId="21" fillId="0" borderId="1" xfId="124" applyNumberFormat="1" applyFont="1" applyBorder="1" applyAlignment="1">
      <alignment horizontal="center" vertical="center" wrapText="1"/>
    </xf>
    <xf numFmtId="43" fontId="27" fillId="0" borderId="1" xfId="124" applyNumberFormat="1" applyFont="1" applyBorder="1" applyAlignment="1">
      <alignment horizontal="center" vertical="center" wrapText="1"/>
    </xf>
    <xf numFmtId="0" fontId="13" fillId="0" borderId="0" xfId="219" applyFont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4" fillId="4" borderId="10" xfId="219" applyFont="1" applyFill="1" applyBorder="1" applyAlignment="1">
      <alignment horizontal="left" vertical="center" wrapText="1"/>
    </xf>
    <xf numFmtId="0" fontId="14" fillId="4" borderId="11" xfId="219" applyFont="1" applyFill="1" applyBorder="1" applyAlignment="1">
      <alignment horizontal="left" vertical="center" wrapText="1"/>
    </xf>
    <xf numFmtId="0" fontId="12" fillId="0" borderId="0" xfId="219" applyFont="1" applyAlignment="1">
      <alignment wrapText="1"/>
    </xf>
    <xf numFmtId="0" fontId="12" fillId="0" borderId="0" xfId="0" applyFont="1" applyAlignment="1">
      <alignment vertical="center"/>
    </xf>
    <xf numFmtId="0" fontId="28" fillId="0" borderId="0" xfId="0" applyFont="1"/>
    <xf numFmtId="0" fontId="14" fillId="0" borderId="0" xfId="219" applyFont="1" applyAlignment="1">
      <alignment vertical="center"/>
    </xf>
    <xf numFmtId="0" fontId="13" fillId="0" borderId="0" xfId="0" applyFont="1"/>
    <xf numFmtId="0" fontId="12" fillId="0" borderId="0" xfId="219" applyFont="1" applyAlignment="1">
      <alignment vertical="center"/>
    </xf>
    <xf numFmtId="0" fontId="15" fillId="0" borderId="12" xfId="219" applyFont="1" applyBorder="1" applyAlignment="1">
      <alignment horizontal="left" vertical="center" wrapText="1"/>
    </xf>
    <xf numFmtId="0" fontId="14" fillId="0" borderId="1" xfId="219" applyFont="1" applyBorder="1" applyAlignment="1">
      <alignment horizontal="center" vertical="center"/>
    </xf>
    <xf numFmtId="0" fontId="14" fillId="0" borderId="1" xfId="206" applyFont="1" applyBorder="1" applyAlignment="1">
      <alignment vertical="center" wrapText="1"/>
    </xf>
    <xf numFmtId="0" fontId="14" fillId="0" borderId="1" xfId="206" applyFont="1" applyBorder="1" applyAlignment="1">
      <alignment horizontal="center" vertical="center"/>
    </xf>
    <xf numFmtId="0" fontId="14" fillId="0" borderId="1" xfId="206" applyFont="1" applyBorder="1" applyAlignment="1">
      <alignment horizontal="center" vertical="center" wrapText="1"/>
    </xf>
    <xf numFmtId="179" fontId="14" fillId="0" borderId="1" xfId="219" applyNumberFormat="1" applyFont="1" applyBorder="1" applyAlignment="1">
      <alignment horizontal="center" vertical="center" wrapText="1"/>
    </xf>
    <xf numFmtId="0" fontId="14" fillId="0" borderId="1" xfId="91" applyFont="1" applyBorder="1" applyAlignment="1">
      <alignment horizontal="left" vertical="center" wrapText="1"/>
    </xf>
    <xf numFmtId="0" fontId="14" fillId="0" borderId="1" xfId="206" applyFont="1" applyBorder="1" applyAlignment="1">
      <alignment horizontal="left" vertical="center" wrapText="1"/>
    </xf>
    <xf numFmtId="0" fontId="26" fillId="0" borderId="1" xfId="206" applyFont="1" applyBorder="1" applyAlignment="1">
      <alignment horizontal="left" vertical="center" wrapText="1"/>
    </xf>
    <xf numFmtId="182" fontId="14" fillId="0" borderId="1" xfId="66" applyNumberFormat="1" applyFont="1" applyFill="1" applyBorder="1" applyAlignment="1" applyProtection="1">
      <alignment horizontal="center" vertical="center" wrapText="1"/>
    </xf>
    <xf numFmtId="0" fontId="14" fillId="0" borderId="1" xfId="206" applyFont="1" applyBorder="1" applyAlignment="1">
      <alignment horizontal="left" vertical="center"/>
    </xf>
    <xf numFmtId="0" fontId="14" fillId="0" borderId="1" xfId="265" applyFont="1" applyBorder="1" applyAlignment="1">
      <alignment horizontal="left" vertical="center"/>
    </xf>
    <xf numFmtId="2" fontId="20" fillId="0" borderId="1" xfId="206" applyNumberFormat="1" applyFont="1" applyBorder="1" applyAlignment="1">
      <alignment horizontal="center" vertical="center" wrapText="1"/>
    </xf>
    <xf numFmtId="181" fontId="22" fillId="4" borderId="1" xfId="0" applyNumberFormat="1" applyFont="1" applyFill="1" applyBorder="1" applyAlignment="1">
      <alignment horizontal="center" vertical="center"/>
    </xf>
    <xf numFmtId="0" fontId="8" fillId="0" borderId="1" xfId="219" applyFont="1" applyBorder="1" applyAlignment="1">
      <alignment horizontal="center" vertical="center"/>
    </xf>
    <xf numFmtId="0" fontId="8" fillId="0" borderId="1" xfId="219" applyFont="1" applyBorder="1" applyAlignment="1">
      <alignment horizontal="center" vertical="center" wrapText="1"/>
    </xf>
    <xf numFmtId="179" fontId="8" fillId="0" borderId="1" xfId="219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206" applyFont="1" applyBorder="1" applyAlignment="1">
      <alignment vertical="center" wrapText="1"/>
    </xf>
    <xf numFmtId="0" fontId="13" fillId="0" borderId="1" xfId="206" applyFont="1" applyBorder="1" applyAlignment="1">
      <alignment horizontal="center" vertical="center"/>
    </xf>
    <xf numFmtId="0" fontId="13" fillId="0" borderId="1" xfId="206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79" fontId="13" fillId="0" borderId="1" xfId="219" applyNumberFormat="1" applyFont="1" applyBorder="1" applyAlignment="1">
      <alignment horizontal="center" vertical="center" wrapText="1"/>
    </xf>
    <xf numFmtId="0" fontId="13" fillId="0" borderId="1" xfId="91" applyFont="1" applyBorder="1" applyAlignment="1">
      <alignment horizontal="left" vertical="center" wrapText="1"/>
    </xf>
    <xf numFmtId="0" fontId="13" fillId="0" borderId="1" xfId="206" applyFont="1" applyBorder="1" applyAlignment="1">
      <alignment horizontal="left" vertical="center" wrapText="1"/>
    </xf>
    <xf numFmtId="0" fontId="21" fillId="0" borderId="1" xfId="206" applyFont="1" applyBorder="1" applyAlignment="1">
      <alignment horizontal="left" vertical="center" wrapText="1"/>
    </xf>
    <xf numFmtId="182" fontId="13" fillId="0" borderId="1" xfId="66" applyNumberFormat="1" applyFont="1" applyFill="1" applyBorder="1" applyAlignment="1" applyProtection="1">
      <alignment horizontal="center" vertical="center" wrapText="1"/>
    </xf>
    <xf numFmtId="0" fontId="13" fillId="0" borderId="1" xfId="206" applyFont="1" applyBorder="1" applyAlignment="1">
      <alignment horizontal="left" vertical="center"/>
    </xf>
    <xf numFmtId="0" fontId="13" fillId="0" borderId="1" xfId="265" applyFont="1" applyBorder="1" applyAlignment="1">
      <alignment horizontal="left" vertical="center"/>
    </xf>
    <xf numFmtId="2" fontId="29" fillId="0" borderId="1" xfId="206" applyNumberFormat="1" applyFont="1" applyBorder="1" applyAlignment="1">
      <alignment horizontal="center" vertical="center" wrapText="1"/>
    </xf>
    <xf numFmtId="0" fontId="13" fillId="0" borderId="1" xfId="219" applyFont="1" applyBorder="1" applyAlignment="1">
      <alignment horizontal="center" vertical="center"/>
    </xf>
    <xf numFmtId="179" fontId="13" fillId="0" borderId="11" xfId="219" applyNumberFormat="1" applyFont="1" applyBorder="1" applyAlignment="1">
      <alignment horizontal="center" vertical="center" wrapText="1"/>
    </xf>
    <xf numFmtId="0" fontId="15" fillId="0" borderId="11" xfId="219" applyFont="1" applyBorder="1" applyAlignment="1">
      <alignment horizontal="left" vertical="center" wrapText="1"/>
    </xf>
    <xf numFmtId="0" fontId="14" fillId="0" borderId="1" xfId="117" applyFont="1" applyBorder="1" applyAlignment="1">
      <alignment horizontal="left" vertical="center" wrapText="1"/>
    </xf>
    <xf numFmtId="0" fontId="14" fillId="0" borderId="1" xfId="206" applyFont="1" applyBorder="1" applyAlignment="1">
      <alignment vertical="center"/>
    </xf>
    <xf numFmtId="0" fontId="13" fillId="0" borderId="1" xfId="117" applyFont="1" applyBorder="1" applyAlignment="1">
      <alignment horizontal="left" vertical="center" wrapText="1"/>
    </xf>
    <xf numFmtId="0" fontId="13" fillId="0" borderId="1" xfId="206" applyFont="1" applyBorder="1" applyAlignment="1">
      <alignment vertical="center"/>
    </xf>
    <xf numFmtId="179" fontId="14" fillId="0" borderId="11" xfId="219" applyNumberFormat="1" applyFont="1" applyBorder="1" applyAlignment="1">
      <alignment horizontal="center" vertical="center" wrapText="1"/>
    </xf>
    <xf numFmtId="179" fontId="7" fillId="0" borderId="1" xfId="219" applyNumberFormat="1" applyFont="1" applyBorder="1" applyAlignment="1">
      <alignment horizontal="center" vertical="center" wrapText="1"/>
    </xf>
    <xf numFmtId="0" fontId="22" fillId="4" borderId="1" xfId="219" applyFont="1" applyFill="1" applyBorder="1" applyAlignment="1">
      <alignment horizontal="right" vertical="center"/>
    </xf>
    <xf numFmtId="0" fontId="14" fillId="0" borderId="1" xfId="219" applyFont="1" applyBorder="1" applyAlignment="1">
      <alignment horizontal="right" vertical="center"/>
    </xf>
    <xf numFmtId="0" fontId="12" fillId="0" borderId="0" xfId="219" applyFont="1" applyAlignment="1">
      <alignment horizontal="center" vertical="center"/>
    </xf>
    <xf numFmtId="0" fontId="12" fillId="0" borderId="0" xfId="219" applyFont="1" applyAlignment="1">
      <alignment horizontal="left" vertical="center" wrapText="1"/>
    </xf>
    <xf numFmtId="0" fontId="12" fillId="0" borderId="0" xfId="219" applyFont="1" applyAlignment="1">
      <alignment horizontal="center" vertical="center" wrapText="1"/>
    </xf>
    <xf numFmtId="179" fontId="12" fillId="0" borderId="0" xfId="219" applyNumberFormat="1" applyFont="1" applyAlignment="1">
      <alignment horizontal="center" vertical="center" wrapText="1"/>
    </xf>
    <xf numFmtId="0" fontId="12" fillId="0" borderId="0" xfId="219" applyFont="1" applyAlignment="1">
      <alignment vertical="center" wrapText="1"/>
    </xf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/>
    <xf numFmtId="0" fontId="30" fillId="0" borderId="0" xfId="219" applyFont="1" applyFill="1" applyAlignment="1">
      <alignment horizontal="center" vertical="center" wrapText="1"/>
    </xf>
    <xf numFmtId="0" fontId="30" fillId="0" borderId="0" xfId="219" applyFont="1" applyFill="1" applyAlignment="1">
      <alignment horizontal="left" vertical="center" wrapText="1"/>
    </xf>
    <xf numFmtId="0" fontId="34" fillId="0" borderId="1" xfId="219" applyFont="1" applyFill="1" applyBorder="1" applyAlignment="1">
      <alignment horizontal="center" vertical="center"/>
    </xf>
    <xf numFmtId="0" fontId="34" fillId="0" borderId="1" xfId="219" applyFont="1" applyFill="1" applyBorder="1" applyAlignment="1">
      <alignment horizontal="center" vertical="center" wrapText="1"/>
    </xf>
    <xf numFmtId="43" fontId="34" fillId="0" borderId="1" xfId="15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0" fontId="33" fillId="0" borderId="1" xfId="219" applyFont="1" applyFill="1" applyBorder="1" applyAlignment="1">
      <alignment horizontal="center" vertical="center"/>
    </xf>
    <xf numFmtId="0" fontId="33" fillId="3" borderId="1" xfId="124" applyFont="1" applyFill="1" applyBorder="1" applyAlignment="1">
      <alignment horizontal="left" vertical="center"/>
    </xf>
    <xf numFmtId="0" fontId="33" fillId="3" borderId="1" xfId="206" applyFont="1" applyFill="1" applyBorder="1" applyAlignment="1">
      <alignment horizontal="left" vertical="center"/>
    </xf>
    <xf numFmtId="43" fontId="33" fillId="3" borderId="1" xfId="15" applyFont="1" applyFill="1" applyBorder="1" applyAlignment="1">
      <alignment horizontal="left" vertical="center" wrapText="1"/>
    </xf>
    <xf numFmtId="43" fontId="33" fillId="3" borderId="1" xfId="124" applyNumberFormat="1" applyFont="1" applyFill="1" applyBorder="1" applyAlignment="1">
      <alignment horizontal="center" vertical="center"/>
    </xf>
    <xf numFmtId="0" fontId="33" fillId="3" borderId="1" xfId="206" applyFont="1" applyFill="1" applyBorder="1" applyAlignment="1">
      <alignment horizontal="center" vertical="center"/>
    </xf>
    <xf numFmtId="43" fontId="33" fillId="3" borderId="1" xfId="15" applyFont="1" applyFill="1" applyBorder="1" applyAlignment="1">
      <alignment horizontal="center" vertical="center" wrapText="1"/>
    </xf>
    <xf numFmtId="0" fontId="33" fillId="3" borderId="1" xfId="219" applyFont="1" applyFill="1" applyBorder="1" applyAlignment="1">
      <alignment horizontal="left" vertical="center" wrapText="1"/>
    </xf>
    <xf numFmtId="0" fontId="33" fillId="3" borderId="1" xfId="91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/>
    </xf>
    <xf numFmtId="0" fontId="33" fillId="3" borderId="1" xfId="91" applyFont="1" applyFill="1" applyBorder="1" applyAlignment="1">
      <alignment horizontal="center" vertical="center" wrapText="1"/>
    </xf>
    <xf numFmtId="0" fontId="33" fillId="3" borderId="1" xfId="219" applyFont="1" applyFill="1" applyBorder="1" applyAlignment="1">
      <alignment horizontal="center" vertical="center"/>
    </xf>
    <xf numFmtId="0" fontId="33" fillId="3" borderId="1" xfId="219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3" borderId="1" xfId="206" applyFont="1" applyFill="1" applyBorder="1" applyAlignment="1">
      <alignment horizontal="left" vertical="center" wrapText="1"/>
    </xf>
    <xf numFmtId="0" fontId="33" fillId="0" borderId="1" xfId="124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3" borderId="1" xfId="219" applyFont="1" applyFill="1" applyBorder="1" applyAlignment="1">
      <alignment horizontal="left" vertical="center"/>
    </xf>
  </cellXfs>
  <cellStyles count="333">
    <cellStyle name="常规" xfId="0" builtinId="0"/>
    <cellStyle name="货币[0]" xfId="1" builtinId="7"/>
    <cellStyle name="货币" xfId="2" builtinId="4"/>
    <cellStyle name="常规 39" xfId="3"/>
    <cellStyle name="60% - 着色 2" xfId="4"/>
    <cellStyle name="20% - 强调文字颜色 3" xfId="5" builtinId="38"/>
    <cellStyle name="输入" xfId="6" builtinId="20"/>
    <cellStyle name="常规 9 2 5" xfId="7"/>
    <cellStyle name="千位分隔[0]" xfId="8" builtinId="6"/>
    <cellStyle name="千位分隔 2 6" xfId="9"/>
    <cellStyle name="千位分隔 2 2 4" xfId="10"/>
    <cellStyle name="常规 3 4 3" xfId="11"/>
    <cellStyle name="20% - Accent4" xfId="12"/>
    <cellStyle name="40% - 强调文字颜色 3" xfId="13" builtinId="39"/>
    <cellStyle name="Input 2" xfId="14"/>
    <cellStyle name="千位分隔" xfId="15" builtinId="3"/>
    <cellStyle name="常规 7 3" xfId="16"/>
    <cellStyle name="常规 10 2 18 2" xfId="17"/>
    <cellStyle name="差" xfId="18" builtinId="27"/>
    <cellStyle name="60% - 强调文字颜色 3" xfId="19" builtinId="40"/>
    <cellStyle name="超链接" xfId="20" builtinId="8"/>
    <cellStyle name="百分比" xfId="21" builtinId="5"/>
    <cellStyle name="常规 2 7 3" xfId="22"/>
    <cellStyle name="已访问的超链接" xfId="23" builtinId="9"/>
    <cellStyle name="注释" xfId="24" builtinId="10"/>
    <cellStyle name="常规 6" xfId="25"/>
    <cellStyle name="60% - 强调文字颜色 2" xfId="26" builtinId="36"/>
    <cellStyle name="标题 4" xfId="27" builtinId="19"/>
    <cellStyle name="警告文本" xfId="28" builtinId="11"/>
    <cellStyle name="_ET_STYLE_NoName_00_" xfId="29"/>
    <cellStyle name="标题" xfId="30" builtinId="15"/>
    <cellStyle name="常规 5 2" xfId="31"/>
    <cellStyle name="解释性文本" xfId="32" builtinId="53"/>
    <cellStyle name="标题 1" xfId="33" builtinId="16"/>
    <cellStyle name="常规 5 2 2" xfId="34"/>
    <cellStyle name="标题 2" xfId="35" builtinId="17"/>
    <cellStyle name="0,0_x000d__x000a_NA_x000d__x000a_" xfId="36"/>
    <cellStyle name="Accent6 2" xfId="3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Input" xfId="42"/>
    <cellStyle name="计算" xfId="43" builtinId="22"/>
    <cellStyle name="检查单元格" xfId="44" builtinId="23"/>
    <cellStyle name="常规 8 3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着色 5" xfId="51"/>
    <cellStyle name="常规 3 2 6" xfId="52"/>
    <cellStyle name="Heading 3" xfId="53"/>
    <cellStyle name="20% - Accent3 2" xfId="54"/>
    <cellStyle name="适中" xfId="55" builtinId="28"/>
    <cellStyle name="常规 8 2" xfId="56"/>
    <cellStyle name="20% - 强调文字颜色 5" xfId="57" builtinId="46"/>
    <cellStyle name="强调文字颜色 1" xfId="58" builtinId="29"/>
    <cellStyle name="20% - 强调文字颜色 1" xfId="59" builtinId="30"/>
    <cellStyle name="40% - 强调文字颜色 1" xfId="60" builtinId="31"/>
    <cellStyle name="20% - 强调文字颜色 2" xfId="61" builtinId="34"/>
    <cellStyle name="40% - 强调文字颜色 2" xfId="62" builtinId="35"/>
    <cellStyle name="千位分隔[0] 2" xfId="63"/>
    <cellStyle name="千位分隔 2 2 4 2" xfId="64"/>
    <cellStyle name="强调文字颜色 3" xfId="65" builtinId="37"/>
    <cellStyle name="千位分隔[0] 3" xfId="66"/>
    <cellStyle name="强调文字颜色 4" xfId="67" builtinId="41"/>
    <cellStyle name="20% - 强调文字颜色 4" xfId="68" builtinId="42"/>
    <cellStyle name="Input 3" xfId="69"/>
    <cellStyle name="40% - 强调文字颜色 4" xfId="70" builtinId="43"/>
    <cellStyle name="千位分隔[0] 4" xfId="71"/>
    <cellStyle name="强调文字颜色 5" xfId="72" builtinId="45"/>
    <cellStyle name="40% - 强调文字颜色 5" xfId="73" builtinId="47"/>
    <cellStyle name="60% - 强调文字颜色 5" xfId="74" builtinId="48"/>
    <cellStyle name="强调文字颜色 6" xfId="75" builtinId="49"/>
    <cellStyle name="Heading 3 2" xfId="76"/>
    <cellStyle name="40% - 强调文字颜色 6" xfId="77" builtinId="51"/>
    <cellStyle name="60% - 强调文字颜色 6" xfId="78" builtinId="52"/>
    <cellStyle name="千位分隔 2 2 7" xfId="79"/>
    <cellStyle name="常规 8 2 3" xfId="80"/>
    <cellStyle name="20% - Accent5 2" xfId="81"/>
    <cellStyle name="0,0_x005f_x000a__x005f_x000a_NA_x005f_x000a__x005f_x000a_" xfId="82"/>
    <cellStyle name="20% - Accent2 2" xfId="83"/>
    <cellStyle name="常规 8 2 4 2" xfId="84"/>
    <cellStyle name="20% - Accent2" xfId="85"/>
    <cellStyle name="20% - Accent3" xfId="86"/>
    <cellStyle name="20% - Accent1 2" xfId="87"/>
    <cellStyle name="20% - Accent5" xfId="88"/>
    <cellStyle name="20% - Accent6" xfId="89"/>
    <cellStyle name="常规 3 8" xfId="90"/>
    <cellStyle name="0,0_x000a__x000a_NA_x000a__x000a_" xfId="91"/>
    <cellStyle name="20% - Accent1" xfId="92"/>
    <cellStyle name="常规 4" xfId="93"/>
    <cellStyle name="20% - Accent4 2" xfId="94"/>
    <cellStyle name="20% - Accent6 2" xfId="95"/>
    <cellStyle name="常规 3 2 2 2" xfId="96"/>
    <cellStyle name="40% - Accent1" xfId="97"/>
    <cellStyle name="40% - Accent1 2" xfId="98"/>
    <cellStyle name="常规 3 2 2 3" xfId="99"/>
    <cellStyle name="40% - Accent2" xfId="100"/>
    <cellStyle name="40% - Accent2 2" xfId="101"/>
    <cellStyle name="40% - Accent3" xfId="102"/>
    <cellStyle name="40% - Accent3 2" xfId="103"/>
    <cellStyle name="40% - Accent4" xfId="104"/>
    <cellStyle name="40% - Accent4 2" xfId="105"/>
    <cellStyle name="40% - Accent5" xfId="106"/>
    <cellStyle name="40% - Accent5 2" xfId="107"/>
    <cellStyle name="40% - Accent6" xfId="108"/>
    <cellStyle name="常规 8" xfId="109"/>
    <cellStyle name="40% - Accent6 2" xfId="110"/>
    <cellStyle name="60% - Accent1" xfId="111"/>
    <cellStyle name="60% - Accent1 2" xfId="112"/>
    <cellStyle name="常规 2 2" xfId="113"/>
    <cellStyle name="Title 2" xfId="114"/>
    <cellStyle name="60% - Accent2" xfId="115"/>
    <cellStyle name="常规 42" xfId="116"/>
    <cellStyle name="常规 2 2 2" xfId="117"/>
    <cellStyle name="60% - Accent2 2" xfId="118"/>
    <cellStyle name="常规 2 3" xfId="119"/>
    <cellStyle name="60% - Accent3" xfId="120"/>
    <cellStyle name="常规 2 3 2" xfId="121"/>
    <cellStyle name="Bad" xfId="122"/>
    <cellStyle name="60% - Accent3 2" xfId="123"/>
    <cellStyle name="常规 2 4" xfId="124"/>
    <cellStyle name="60% - Accent4" xfId="125"/>
    <cellStyle name="常规 2 4 2" xfId="126"/>
    <cellStyle name="60% - Accent4 2" xfId="127"/>
    <cellStyle name="千位分隔[0] 3 2" xfId="128"/>
    <cellStyle name="常规 2 5" xfId="129"/>
    <cellStyle name="60% - Accent5" xfId="130"/>
    <cellStyle name="常规 2 5 2" xfId="131"/>
    <cellStyle name="60% - Accent5 2" xfId="132"/>
    <cellStyle name="常规 2 6" xfId="133"/>
    <cellStyle name="60% - Accent6" xfId="134"/>
    <cellStyle name="常规 2 6 2" xfId="135"/>
    <cellStyle name="60% - Accent6 2" xfId="136"/>
    <cellStyle name="常规 9 2" xfId="137"/>
    <cellStyle name="Accent1" xfId="138"/>
    <cellStyle name="常规 9 2 2" xfId="139"/>
    <cellStyle name="Accent1 2" xfId="140"/>
    <cellStyle name="常规 9 3" xfId="141"/>
    <cellStyle name="Accent2" xfId="142"/>
    <cellStyle name="常规 9 3 2" xfId="143"/>
    <cellStyle name="常规 7 7" xfId="144"/>
    <cellStyle name="Accent2 2" xfId="145"/>
    <cellStyle name="常规 9 4" xfId="146"/>
    <cellStyle name="Accent3" xfId="147"/>
    <cellStyle name="常规 9 4 2" xfId="148"/>
    <cellStyle name="常规 8 7" xfId="149"/>
    <cellStyle name="Accent3 2" xfId="150"/>
    <cellStyle name="常规 9 5" xfId="151"/>
    <cellStyle name="Accent4" xfId="152"/>
    <cellStyle name="常规 9 7" xfId="153"/>
    <cellStyle name="常规 9 5 2" xfId="154"/>
    <cellStyle name="Accent6" xfId="155"/>
    <cellStyle name="Accent4 2" xfId="156"/>
    <cellStyle name="常规 9 6" xfId="157"/>
    <cellStyle name="Accent5" xfId="158"/>
    <cellStyle name="常规 9 6 2" xfId="159"/>
    <cellStyle name="Accent5 2" xfId="160"/>
    <cellStyle name="常规 11 3" xfId="161"/>
    <cellStyle name="Bad 2" xfId="162"/>
    <cellStyle name="Calculation" xfId="163"/>
    <cellStyle name="Calculation 2" xfId="164"/>
    <cellStyle name="Calculation 3" xfId="165"/>
    <cellStyle name="常规 20" xfId="166"/>
    <cellStyle name="常规 15" xfId="167"/>
    <cellStyle name="Check Cell" xfId="168"/>
    <cellStyle name="Check Cell 2" xfId="169"/>
    <cellStyle name="Explanatory Text" xfId="170"/>
    <cellStyle name="Explanatory Text 2" xfId="171"/>
    <cellStyle name="常规 10" xfId="172"/>
    <cellStyle name="Good" xfId="173"/>
    <cellStyle name="常规 10 2" xfId="174"/>
    <cellStyle name="Good 2" xfId="175"/>
    <cellStyle name="常规 9 2 4 2" xfId="176"/>
    <cellStyle name="常规 3 2 4" xfId="177"/>
    <cellStyle name="Heading 1" xfId="178"/>
    <cellStyle name="常规 3 2 4 2" xfId="179"/>
    <cellStyle name="Heading 1 2" xfId="180"/>
    <cellStyle name="常规 3 2 5" xfId="181"/>
    <cellStyle name="Heading 2" xfId="182"/>
    <cellStyle name="Heading 2 2" xfId="183"/>
    <cellStyle name="常规 3 2 7" xfId="184"/>
    <cellStyle name="Heading 4" xfId="185"/>
    <cellStyle name="Heading 4 2" xfId="186"/>
    <cellStyle name="千位分隔 5" xfId="187"/>
    <cellStyle name="Linked Cell" xfId="188"/>
    <cellStyle name="千位分隔 5 2" xfId="189"/>
    <cellStyle name="Linked Cell 2" xfId="190"/>
    <cellStyle name="Neutral" xfId="191"/>
    <cellStyle name="Neutral 2" xfId="192"/>
    <cellStyle name="千位分隔 2 5" xfId="193"/>
    <cellStyle name="千位分隔 2 2 3" xfId="194"/>
    <cellStyle name="常规 3 4 2" xfId="195"/>
    <cellStyle name="Normal" xfId="196"/>
    <cellStyle name="Note" xfId="197"/>
    <cellStyle name="Note 2" xfId="198"/>
    <cellStyle name="Note 3" xfId="199"/>
    <cellStyle name="常规 7 6" xfId="200"/>
    <cellStyle name="Output" xfId="201"/>
    <cellStyle name="常规 7 6 2" xfId="202"/>
    <cellStyle name="Output 2" xfId="203"/>
    <cellStyle name="Output 3" xfId="204"/>
    <cellStyle name="Price Header" xfId="205"/>
    <cellStyle name="常规 2" xfId="206"/>
    <cellStyle name="Title" xfId="207"/>
    <cellStyle name="常规 8 8" xfId="208"/>
    <cellStyle name="Total" xfId="209"/>
    <cellStyle name="Total 2" xfId="210"/>
    <cellStyle name="Total 3" xfId="211"/>
    <cellStyle name="Warning Text" xfId="212"/>
    <cellStyle name="常规 8 5" xfId="213"/>
    <cellStyle name="Warning Text 2" xfId="214"/>
    <cellStyle name="普通 2" xfId="215"/>
    <cellStyle name="百分比 2" xfId="216"/>
    <cellStyle name="常规 8 2 3 2" xfId="217"/>
    <cellStyle name="百分比 3" xfId="218"/>
    <cellStyle name="常规 10 2 18" xfId="219"/>
    <cellStyle name="常规 10 3" xfId="220"/>
    <cellStyle name="常规 10 4" xfId="221"/>
    <cellStyle name="常规 11" xfId="222"/>
    <cellStyle name="常规 11 2" xfId="223"/>
    <cellStyle name="常规 12" xfId="224"/>
    <cellStyle name="常规 13" xfId="225"/>
    <cellStyle name="常规 14" xfId="226"/>
    <cellStyle name="常规 16" xfId="227"/>
    <cellStyle name="常规 17" xfId="228"/>
    <cellStyle name="常规 18" xfId="229"/>
    <cellStyle name="常规 19" xfId="230"/>
    <cellStyle name="常规 2 6 3" xfId="231"/>
    <cellStyle name="常规 2 7" xfId="232"/>
    <cellStyle name="常规 2 7 2" xfId="233"/>
    <cellStyle name="常规 2 7 4" xfId="234"/>
    <cellStyle name="常规 2 8" xfId="235"/>
    <cellStyle name="常规 3" xfId="236"/>
    <cellStyle name="常规 3 2" xfId="237"/>
    <cellStyle name="常规 3 2 2" xfId="238"/>
    <cellStyle name="常规 3 2 3" xfId="239"/>
    <cellStyle name="常规 3 2 3 2" xfId="240"/>
    <cellStyle name="常规 3 2 3 3" xfId="241"/>
    <cellStyle name="常规 3 3" xfId="242"/>
    <cellStyle name="常规 3 3 2" xfId="243"/>
    <cellStyle name="常规 3 4" xfId="244"/>
    <cellStyle name="常规 3 5" xfId="245"/>
    <cellStyle name="常规 3 5 2" xfId="246"/>
    <cellStyle name="常规 3 6" xfId="247"/>
    <cellStyle name="千位分隔 2 2 2 3" xfId="248"/>
    <cellStyle name="常规 3 6 2" xfId="249"/>
    <cellStyle name="常规 3 7" xfId="250"/>
    <cellStyle name="常规 3 9" xfId="251"/>
    <cellStyle name="常规 41" xfId="252"/>
    <cellStyle name="常规 36" xfId="253"/>
    <cellStyle name="常规 43" xfId="254"/>
    <cellStyle name="常规 38" xfId="255"/>
    <cellStyle name="常规 4 2" xfId="256"/>
    <cellStyle name="常规 4 4" xfId="257"/>
    <cellStyle name="常规 4 2 2" xfId="258"/>
    <cellStyle name="常规 4 3" xfId="259"/>
    <cellStyle name="常规 5 4" xfId="260"/>
    <cellStyle name="常规 4 3 2" xfId="261"/>
    <cellStyle name="常规 40" xfId="262"/>
    <cellStyle name="常规 5" xfId="263"/>
    <cellStyle name="常规 5 3" xfId="264"/>
    <cellStyle name="常规 6 2" xfId="265"/>
    <cellStyle name="常规 6 3" xfId="266"/>
    <cellStyle name="常规 6 4" xfId="267"/>
    <cellStyle name="常规 7" xfId="268"/>
    <cellStyle name="常规 7 2" xfId="269"/>
    <cellStyle name="常规 7 2 2" xfId="270"/>
    <cellStyle name="常规 7 2 2 2" xfId="271"/>
    <cellStyle name="常规 7 2 3" xfId="272"/>
    <cellStyle name="常规 7 2 3 2" xfId="273"/>
    <cellStyle name="常规 7 2 4" xfId="274"/>
    <cellStyle name="样式 1" xfId="275"/>
    <cellStyle name="常规 7 2 4 2" xfId="276"/>
    <cellStyle name="常规 7 2 5" xfId="277"/>
    <cellStyle name="常规 7 2 6" xfId="278"/>
    <cellStyle name="常规 7 2 7" xfId="279"/>
    <cellStyle name="常规 7 2 8" xfId="280"/>
    <cellStyle name="千位分隔 2" xfId="281"/>
    <cellStyle name="常规 7 3 2" xfId="282"/>
    <cellStyle name="常规 7 4" xfId="283"/>
    <cellStyle name="常规 7 4 2" xfId="284"/>
    <cellStyle name="常规 7 5" xfId="285"/>
    <cellStyle name="常规 7 5 2" xfId="286"/>
    <cellStyle name="常规 7 8" xfId="287"/>
    <cellStyle name="常规 7 9" xfId="288"/>
    <cellStyle name="常规 75" xfId="289"/>
    <cellStyle name="千位分隔 2 2 6" xfId="290"/>
    <cellStyle name="常规 8 2 2" xfId="291"/>
    <cellStyle name="常规 8 2 2 2" xfId="292"/>
    <cellStyle name="常规 8 2 4" xfId="293"/>
    <cellStyle name="常规 8 2 5" xfId="294"/>
    <cellStyle name="常规 8 2 6" xfId="295"/>
    <cellStyle name="常规 8 2 7" xfId="296"/>
    <cellStyle name="常规 8 2 8" xfId="297"/>
    <cellStyle name="常规 8 3 2" xfId="298"/>
    <cellStyle name="常规 8 4" xfId="299"/>
    <cellStyle name="常规 8 4 2" xfId="300"/>
    <cellStyle name="常规 8 5 2" xfId="301"/>
    <cellStyle name="常规 8 6" xfId="302"/>
    <cellStyle name="常规 8 9" xfId="303"/>
    <cellStyle name="常规 9" xfId="304"/>
    <cellStyle name="常规 9 2 2 2" xfId="305"/>
    <cellStyle name="常规 9 2 3" xfId="306"/>
    <cellStyle name="常规 9 2 3 2" xfId="307"/>
    <cellStyle name="常规 9 2 4" xfId="308"/>
    <cellStyle name="常规 9 2 6" xfId="309"/>
    <cellStyle name="常规 9 2 7" xfId="310"/>
    <cellStyle name="常规 9 2 8" xfId="311"/>
    <cellStyle name="常规 9 8" xfId="312"/>
    <cellStyle name="常规 9 9" xfId="313"/>
    <cellStyle name="超链接 2" xfId="314"/>
    <cellStyle name="货币 2" xfId="315"/>
    <cellStyle name="千位分隔 2 2" xfId="316"/>
    <cellStyle name="千位分隔 2 4" xfId="317"/>
    <cellStyle name="千位分隔 2 2 2" xfId="318"/>
    <cellStyle name="千位分隔 2 4 2" xfId="319"/>
    <cellStyle name="千位分隔 2 2 2 2" xfId="320"/>
    <cellStyle name="千位分隔 2 2 3 2" xfId="321"/>
    <cellStyle name="千位分隔 2 2 3 3" xfId="322"/>
    <cellStyle name="千位分隔 2 7" xfId="323"/>
    <cellStyle name="千位分隔 2 2 5" xfId="324"/>
    <cellStyle name="千位分隔 2 3" xfId="325"/>
    <cellStyle name="千位分隔 2 3 2" xfId="326"/>
    <cellStyle name="千位分隔 3" xfId="327"/>
    <cellStyle name="千位分隔 4" xfId="328"/>
    <cellStyle name="千位分隔 4 2" xfId="329"/>
    <cellStyle name="千位分隔 6" xfId="330"/>
    <cellStyle name="千位分隔 7" xfId="331"/>
    <cellStyle name="千位分隔 8" xfId="332"/>
  </cellStyles>
  <tableStyles count="0" defaultTableStyle="TableStyleMedium9" defaultPivotStyle="PivotStyleLight16"/>
  <colors>
    <mruColors>
      <color rgb="00E6B882"/>
      <color rgb="00E6BF8F"/>
      <color rgb="0089DD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123825</xdr:colOff>
      <xdr:row>0</xdr:row>
      <xdr:rowOff>133350</xdr:rowOff>
    </xdr:from>
    <xdr:to>
      <xdr:col>1</xdr:col>
      <xdr:colOff>774890</xdr:colOff>
      <xdr:row>0</xdr:row>
      <xdr:rowOff>499827</xdr:rowOff>
    </xdr:to>
    <xdr:pic>
      <xdr:nvPicPr>
        <xdr:cNvPr id="8" name="图片 7" descr="新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3825" y="133350"/>
          <a:ext cx="1079500" cy="366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871855</xdr:colOff>
      <xdr:row>0</xdr:row>
      <xdr:rowOff>517525</xdr:rowOff>
    </xdr:to>
    <xdr:pic>
      <xdr:nvPicPr>
        <xdr:cNvPr id="4" name="图片 3" descr="新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00" y="114300"/>
          <a:ext cx="1186180" cy="403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660400</xdr:colOff>
      <xdr:row>26</xdr:row>
      <xdr:rowOff>36909</xdr:rowOff>
    </xdr:from>
    <xdr:to>
      <xdr:col>4</xdr:col>
      <xdr:colOff>2769612</xdr:colOff>
      <xdr:row>26</xdr:row>
      <xdr:rowOff>1223341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18025" y="10050145"/>
          <a:ext cx="2108835" cy="1186180"/>
        </a:xfrm>
        <a:prstGeom prst="rect">
          <a:avLst/>
        </a:prstGeom>
      </xdr:spPr>
    </xdr:pic>
    <xdr:clientData/>
  </xdr:twoCellAnchor>
  <xdr:twoCellAnchor editAs="oneCell">
    <xdr:from>
      <xdr:col>4</xdr:col>
      <xdr:colOff>1263650</xdr:colOff>
      <xdr:row>12</xdr:row>
      <xdr:rowOff>171449</xdr:rowOff>
    </xdr:from>
    <xdr:to>
      <xdr:col>4</xdr:col>
      <xdr:colOff>2660127</xdr:colOff>
      <xdr:row>12</xdr:row>
      <xdr:rowOff>1468336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121275" y="5228590"/>
          <a:ext cx="1396365" cy="1297305"/>
        </a:xfrm>
        <a:prstGeom prst="rect">
          <a:avLst/>
        </a:prstGeom>
      </xdr:spPr>
    </xdr:pic>
    <xdr:clientData/>
  </xdr:twoCellAnchor>
  <xdr:twoCellAnchor editAs="oneCell">
    <xdr:from>
      <xdr:col>4</xdr:col>
      <xdr:colOff>577850</xdr:colOff>
      <xdr:row>6</xdr:row>
      <xdr:rowOff>182958</xdr:rowOff>
    </xdr:from>
    <xdr:to>
      <xdr:col>4</xdr:col>
      <xdr:colOff>2781300</xdr:colOff>
      <xdr:row>6</xdr:row>
      <xdr:rowOff>1422399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435475" y="2373630"/>
          <a:ext cx="2203450" cy="1238885"/>
        </a:xfrm>
        <a:prstGeom prst="rect">
          <a:avLst/>
        </a:prstGeom>
      </xdr:spPr>
    </xdr:pic>
    <xdr:clientData/>
  </xdr:twoCellAnchor>
  <xdr:twoCellAnchor editAs="oneCell">
    <xdr:from>
      <xdr:col>3</xdr:col>
      <xdr:colOff>501650</xdr:colOff>
      <xdr:row>33</xdr:row>
      <xdr:rowOff>60324</xdr:rowOff>
    </xdr:from>
    <xdr:to>
      <xdr:col>4</xdr:col>
      <xdr:colOff>2839691</xdr:colOff>
      <xdr:row>33</xdr:row>
      <xdr:rowOff>688372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/>
        <a:srcRect l="4276" t="36510" b="39530"/>
        <a:stretch>
          <a:fillRect/>
        </a:stretch>
      </xdr:blipFill>
      <xdr:spPr>
        <a:xfrm>
          <a:off x="2749550" y="13440410"/>
          <a:ext cx="3947160" cy="628650"/>
        </a:xfrm>
        <a:prstGeom prst="rect">
          <a:avLst/>
        </a:prstGeom>
      </xdr:spPr>
    </xdr:pic>
    <xdr:clientData/>
  </xdr:twoCellAnchor>
  <xdr:twoCellAnchor editAs="oneCell">
    <xdr:from>
      <xdr:col>3</xdr:col>
      <xdr:colOff>501651</xdr:colOff>
      <xdr:row>33</xdr:row>
      <xdr:rowOff>594109</xdr:rowOff>
    </xdr:from>
    <xdr:to>
      <xdr:col>4</xdr:col>
      <xdr:colOff>2839692</xdr:colOff>
      <xdr:row>33</xdr:row>
      <xdr:rowOff>1015403</xdr:rowOff>
    </xdr:to>
    <xdr:pic>
      <xdr:nvPicPr>
        <xdr:cNvPr id="6" name="图片 5"/>
        <xdr:cNvPicPr>
          <a:picLocks noChangeAspect="1"/>
        </xdr:cNvPicPr>
      </xdr:nvPicPr>
      <xdr:blipFill>
        <a:blip r:embed="rId5" cstate="print"/>
        <a:srcRect l="4566" t="43095" b="42029"/>
        <a:stretch>
          <a:fillRect/>
        </a:stretch>
      </xdr:blipFill>
      <xdr:spPr>
        <a:xfrm>
          <a:off x="2749550" y="13974445"/>
          <a:ext cx="3947160" cy="421640"/>
        </a:xfrm>
        <a:prstGeom prst="rect">
          <a:avLst/>
        </a:prstGeom>
      </xdr:spPr>
    </xdr:pic>
    <xdr:clientData/>
  </xdr:twoCellAnchor>
  <xdr:twoCellAnchor editAs="oneCell">
    <xdr:from>
      <xdr:col>2</xdr:col>
      <xdr:colOff>679450</xdr:colOff>
      <xdr:row>29</xdr:row>
      <xdr:rowOff>12700</xdr:rowOff>
    </xdr:from>
    <xdr:to>
      <xdr:col>4</xdr:col>
      <xdr:colOff>660756</xdr:colOff>
      <xdr:row>31</xdr:row>
      <xdr:rowOff>111124</xdr:rowOff>
    </xdr:to>
    <xdr:pic>
      <xdr:nvPicPr>
        <xdr:cNvPr id="7" name="图片 6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2079625" y="11819255"/>
          <a:ext cx="2438400" cy="1252855"/>
        </a:xfrm>
        <a:prstGeom prst="rect">
          <a:avLst/>
        </a:prstGeom>
      </xdr:spPr>
    </xdr:pic>
    <xdr:clientData/>
  </xdr:twoCellAnchor>
  <xdr:twoCellAnchor editAs="oneCell">
    <xdr:from>
      <xdr:col>3</xdr:col>
      <xdr:colOff>1572823</xdr:colOff>
      <xdr:row>30</xdr:row>
      <xdr:rowOff>354402</xdr:rowOff>
    </xdr:from>
    <xdr:to>
      <xdr:col>5</xdr:col>
      <xdr:colOff>180839</xdr:colOff>
      <xdr:row>30</xdr:row>
      <xdr:rowOff>638040</xdr:rowOff>
    </xdr:to>
    <xdr:pic>
      <xdr:nvPicPr>
        <xdr:cNvPr id="8" name="图片 7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3820160" y="12370435"/>
          <a:ext cx="3713480" cy="283210"/>
        </a:xfrm>
        <a:prstGeom prst="rect">
          <a:avLst/>
        </a:prstGeom>
      </xdr:spPr>
    </xdr:pic>
    <xdr:clientData/>
  </xdr:twoCellAnchor>
  <xdr:twoCellAnchor editAs="oneCell">
    <xdr:from>
      <xdr:col>3</xdr:col>
      <xdr:colOff>1313652</xdr:colOff>
      <xdr:row>36</xdr:row>
      <xdr:rowOff>24682</xdr:rowOff>
    </xdr:from>
    <xdr:to>
      <xdr:col>4</xdr:col>
      <xdr:colOff>1528426</xdr:colOff>
      <xdr:row>36</xdr:row>
      <xdr:rowOff>1876247</xdr:rowOff>
    </xdr:to>
    <xdr:pic>
      <xdr:nvPicPr>
        <xdr:cNvPr id="9" name="图片 8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3561080" y="14871700"/>
          <a:ext cx="1824355" cy="185166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1120774</xdr:colOff>
      <xdr:row>39</xdr:row>
      <xdr:rowOff>139700</xdr:rowOff>
    </xdr:from>
    <xdr:to>
      <xdr:col>4</xdr:col>
      <xdr:colOff>2596133</xdr:colOff>
      <xdr:row>39</xdr:row>
      <xdr:rowOff>987425</xdr:rowOff>
    </xdr:to>
    <xdr:pic>
      <xdr:nvPicPr>
        <xdr:cNvPr id="10" name="图片 9" descr="微信截图_20190608163940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3368040" y="18333085"/>
          <a:ext cx="3085465" cy="847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6723;\Jm&#25991;&#20214;\2019&#24180;\&#24037;&#31243;&#25104;&#26412;&#26680;&#31639;\&#35745;&#20215;&#20844;&#24335;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算明细"/>
      <sheetName val="预算明细 (7.13版)"/>
      <sheetName val="人力"/>
      <sheetName val="功率计算表"/>
      <sheetName val="运费表"/>
      <sheetName val="产品包装"/>
      <sheetName val="纸箱包装"/>
      <sheetName val="航空箱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workbookViewId="0">
      <selection activeCell="J5" sqref="J5"/>
    </sheetView>
  </sheetViews>
  <sheetFormatPr defaultColWidth="9" defaultRowHeight="12" outlineLevelCol="6"/>
  <cols>
    <col min="1" max="1" width="6.625" style="198" customWidth="1"/>
    <col min="2" max="3" width="15.625" style="199" customWidth="1"/>
    <col min="4" max="4" width="50.625" style="199" customWidth="1"/>
    <col min="5" max="5" width="6.625" style="200" customWidth="1"/>
    <col min="6" max="6" width="8.625" style="200" customWidth="1"/>
    <col min="7" max="7" width="20.625" style="200" customWidth="1"/>
    <col min="8" max="16384" width="9" style="200"/>
  </cols>
  <sheetData>
    <row r="1" s="195" customFormat="1" ht="60" customHeight="1" spans="1:7">
      <c r="A1" s="201" t="s">
        <v>0</v>
      </c>
      <c r="B1" s="202"/>
      <c r="C1" s="202"/>
      <c r="D1" s="202"/>
      <c r="E1" s="201"/>
      <c r="F1" s="201"/>
      <c r="G1" s="201"/>
    </row>
    <row r="2" s="196" customFormat="1" ht="39.95" customHeight="1" spans="1:7">
      <c r="A2" s="203" t="s">
        <v>1</v>
      </c>
      <c r="B2" s="204" t="s">
        <v>2</v>
      </c>
      <c r="C2" s="204" t="s">
        <v>3</v>
      </c>
      <c r="D2" s="204" t="s">
        <v>4</v>
      </c>
      <c r="E2" s="204" t="s">
        <v>5</v>
      </c>
      <c r="F2" s="204" t="s">
        <v>6</v>
      </c>
      <c r="G2" s="205" t="s">
        <v>7</v>
      </c>
    </row>
    <row r="3" s="197" customFormat="1" ht="24.95" customHeight="1" spans="1:7">
      <c r="A3" s="206" t="s">
        <v>8</v>
      </c>
      <c r="B3" s="207" t="s">
        <v>9</v>
      </c>
      <c r="C3" s="207"/>
      <c r="D3" s="207"/>
      <c r="E3" s="208"/>
      <c r="F3" s="208"/>
      <c r="G3" s="208"/>
    </row>
    <row r="4" ht="60" spans="1:7">
      <c r="A4" s="209">
        <v>1</v>
      </c>
      <c r="B4" s="210" t="s">
        <v>10</v>
      </c>
      <c r="C4" s="211" t="s">
        <v>11</v>
      </c>
      <c r="D4" s="212" t="s">
        <v>12</v>
      </c>
      <c r="E4" s="213" t="s">
        <v>13</v>
      </c>
      <c r="F4" s="214">
        <v>40</v>
      </c>
      <c r="G4" s="215" t="s">
        <v>14</v>
      </c>
    </row>
    <row r="5" ht="132" spans="1:7">
      <c r="A5" s="209">
        <v>2</v>
      </c>
      <c r="B5" s="210" t="s">
        <v>15</v>
      </c>
      <c r="C5" s="211" t="s">
        <v>16</v>
      </c>
      <c r="D5" s="212" t="s">
        <v>17</v>
      </c>
      <c r="E5" s="213" t="s">
        <v>13</v>
      </c>
      <c r="F5" s="214">
        <v>2</v>
      </c>
      <c r="G5" s="215" t="s">
        <v>14</v>
      </c>
    </row>
    <row r="6" ht="60" spans="1:7">
      <c r="A6" s="209">
        <v>3</v>
      </c>
      <c r="B6" s="210" t="s">
        <v>18</v>
      </c>
      <c r="C6" s="211" t="s">
        <v>19</v>
      </c>
      <c r="D6" s="212" t="s">
        <v>20</v>
      </c>
      <c r="E6" s="213" t="s">
        <v>13</v>
      </c>
      <c r="F6" s="214">
        <v>10</v>
      </c>
      <c r="G6" s="215" t="s">
        <v>14</v>
      </c>
    </row>
    <row r="7" ht="36" spans="1:7">
      <c r="A7" s="209">
        <v>4</v>
      </c>
      <c r="B7" s="210" t="s">
        <v>21</v>
      </c>
      <c r="C7" s="211" t="s">
        <v>22</v>
      </c>
      <c r="D7" s="212" t="s">
        <v>23</v>
      </c>
      <c r="E7" s="213" t="s">
        <v>13</v>
      </c>
      <c r="F7" s="214">
        <v>61</v>
      </c>
      <c r="G7" s="215" t="s">
        <v>14</v>
      </c>
    </row>
    <row r="8" ht="60" spans="1:7">
      <c r="A8" s="209">
        <v>5</v>
      </c>
      <c r="B8" s="210" t="s">
        <v>21</v>
      </c>
      <c r="C8" s="211" t="s">
        <v>24</v>
      </c>
      <c r="D8" s="212" t="s">
        <v>25</v>
      </c>
      <c r="E8" s="213" t="s">
        <v>13</v>
      </c>
      <c r="F8" s="214">
        <v>4</v>
      </c>
      <c r="G8" s="215" t="s">
        <v>14</v>
      </c>
    </row>
    <row r="9" ht="36" spans="1:7">
      <c r="A9" s="209">
        <v>6</v>
      </c>
      <c r="B9" s="210" t="s">
        <v>26</v>
      </c>
      <c r="C9" s="211" t="s">
        <v>27</v>
      </c>
      <c r="D9" s="212" t="s">
        <v>28</v>
      </c>
      <c r="E9" s="213" t="s">
        <v>13</v>
      </c>
      <c r="F9" s="214">
        <v>20</v>
      </c>
      <c r="G9" s="215" t="s">
        <v>14</v>
      </c>
    </row>
    <row r="10" ht="48" spans="1:7">
      <c r="A10" s="209">
        <v>7</v>
      </c>
      <c r="B10" s="210" t="s">
        <v>29</v>
      </c>
      <c r="C10" s="211" t="s">
        <v>30</v>
      </c>
      <c r="D10" s="212" t="s">
        <v>31</v>
      </c>
      <c r="E10" s="213" t="s">
        <v>13</v>
      </c>
      <c r="F10" s="214">
        <v>6</v>
      </c>
      <c r="G10" s="215" t="s">
        <v>32</v>
      </c>
    </row>
    <row r="11" ht="48" spans="1:7">
      <c r="A11" s="209">
        <v>8</v>
      </c>
      <c r="B11" s="210" t="s">
        <v>33</v>
      </c>
      <c r="C11" s="211" t="s">
        <v>34</v>
      </c>
      <c r="D11" s="212" t="s">
        <v>35</v>
      </c>
      <c r="E11" s="213" t="s">
        <v>13</v>
      </c>
      <c r="F11" s="214">
        <v>2</v>
      </c>
      <c r="G11" s="215" t="s">
        <v>32</v>
      </c>
    </row>
    <row r="12" ht="48" spans="1:7">
      <c r="A12" s="209">
        <v>9</v>
      </c>
      <c r="B12" s="210" t="s">
        <v>36</v>
      </c>
      <c r="C12" s="211" t="s">
        <v>37</v>
      </c>
      <c r="D12" s="212" t="s">
        <v>38</v>
      </c>
      <c r="E12" s="213" t="s">
        <v>13</v>
      </c>
      <c r="F12" s="214">
        <v>2</v>
      </c>
      <c r="G12" s="215" t="s">
        <v>32</v>
      </c>
    </row>
    <row r="13" s="197" customFormat="1" ht="24.95" customHeight="1" spans="1:7">
      <c r="A13" s="206" t="s">
        <v>39</v>
      </c>
      <c r="B13" s="207" t="s">
        <v>40</v>
      </c>
      <c r="C13" s="207"/>
      <c r="D13" s="207"/>
      <c r="E13" s="208"/>
      <c r="F13" s="208"/>
      <c r="G13" s="208"/>
    </row>
    <row r="14" ht="84" spans="1:7">
      <c r="A14" s="209">
        <v>1</v>
      </c>
      <c r="B14" s="216" t="s">
        <v>41</v>
      </c>
      <c r="C14" s="217" t="s">
        <v>42</v>
      </c>
      <c r="D14" s="216" t="s">
        <v>43</v>
      </c>
      <c r="E14" s="218" t="s">
        <v>13</v>
      </c>
      <c r="F14" s="218">
        <v>2</v>
      </c>
      <c r="G14" s="219" t="s">
        <v>44</v>
      </c>
    </row>
    <row r="15" ht="84" spans="1:7">
      <c r="A15" s="209">
        <v>2</v>
      </c>
      <c r="B15" s="216" t="s">
        <v>45</v>
      </c>
      <c r="C15" s="216" t="s">
        <v>46</v>
      </c>
      <c r="D15" s="216" t="s">
        <v>47</v>
      </c>
      <c r="E15" s="218" t="s">
        <v>48</v>
      </c>
      <c r="F15" s="220">
        <v>1</v>
      </c>
      <c r="G15" s="219" t="s">
        <v>44</v>
      </c>
    </row>
    <row r="16" ht="36" spans="1:7">
      <c r="A16" s="209">
        <v>3</v>
      </c>
      <c r="B16" s="216" t="s">
        <v>49</v>
      </c>
      <c r="C16" s="216" t="s">
        <v>50</v>
      </c>
      <c r="D16" s="216" t="s">
        <v>51</v>
      </c>
      <c r="E16" s="221" t="s">
        <v>48</v>
      </c>
      <c r="F16" s="220">
        <v>1</v>
      </c>
      <c r="G16" s="219" t="s">
        <v>44</v>
      </c>
    </row>
    <row r="17" ht="24" spans="1:7">
      <c r="A17" s="209">
        <v>4</v>
      </c>
      <c r="B17" s="216" t="s">
        <v>52</v>
      </c>
      <c r="C17" s="222" t="s">
        <v>53</v>
      </c>
      <c r="D17" s="222" t="s">
        <v>53</v>
      </c>
      <c r="E17" s="221" t="s">
        <v>48</v>
      </c>
      <c r="F17" s="218">
        <v>1</v>
      </c>
      <c r="G17" s="219" t="s">
        <v>54</v>
      </c>
    </row>
    <row r="18" s="197" customFormat="1" ht="24.95" customHeight="1" spans="1:7">
      <c r="A18" s="206" t="s">
        <v>55</v>
      </c>
      <c r="B18" s="207" t="s">
        <v>56</v>
      </c>
      <c r="C18" s="207"/>
      <c r="D18" s="207"/>
      <c r="E18" s="208"/>
      <c r="F18" s="208"/>
      <c r="G18" s="208"/>
    </row>
    <row r="19" ht="24" spans="1:7">
      <c r="A19" s="209">
        <v>1</v>
      </c>
      <c r="B19" s="216" t="s">
        <v>57</v>
      </c>
      <c r="C19" s="217" t="s">
        <v>58</v>
      </c>
      <c r="D19" s="222" t="s">
        <v>59</v>
      </c>
      <c r="E19" s="218" t="s">
        <v>60</v>
      </c>
      <c r="F19" s="218">
        <v>2</v>
      </c>
      <c r="G19" s="219" t="s">
        <v>44</v>
      </c>
    </row>
    <row r="20" ht="48" spans="1:7">
      <c r="A20" s="209">
        <v>2</v>
      </c>
      <c r="B20" s="216" t="s">
        <v>61</v>
      </c>
      <c r="C20" s="217" t="s">
        <v>62</v>
      </c>
      <c r="D20" s="217" t="s">
        <v>63</v>
      </c>
      <c r="E20" s="221" t="s">
        <v>48</v>
      </c>
      <c r="F20" s="218">
        <v>1</v>
      </c>
      <c r="G20" s="219" t="s">
        <v>44</v>
      </c>
    </row>
    <row r="21" ht="24" spans="1:7">
      <c r="A21" s="209">
        <v>3</v>
      </c>
      <c r="B21" s="216" t="s">
        <v>64</v>
      </c>
      <c r="C21" s="217" t="s">
        <v>65</v>
      </c>
      <c r="D21" s="217" t="s">
        <v>66</v>
      </c>
      <c r="E21" s="221" t="s">
        <v>67</v>
      </c>
      <c r="F21" s="218">
        <v>4</v>
      </c>
      <c r="G21" s="219" t="s">
        <v>44</v>
      </c>
    </row>
    <row r="22" ht="36" spans="1:7">
      <c r="A22" s="209">
        <v>4</v>
      </c>
      <c r="B22" s="216" t="s">
        <v>68</v>
      </c>
      <c r="C22" s="217" t="s">
        <v>69</v>
      </c>
      <c r="D22" s="217" t="s">
        <v>70</v>
      </c>
      <c r="E22" s="221" t="s">
        <v>71</v>
      </c>
      <c r="F22" s="218">
        <v>2</v>
      </c>
      <c r="G22" s="219" t="s">
        <v>44</v>
      </c>
    </row>
    <row r="23" ht="36" spans="1:7">
      <c r="A23" s="209">
        <v>5</v>
      </c>
      <c r="B23" s="216" t="s">
        <v>72</v>
      </c>
      <c r="C23" s="217" t="s">
        <v>69</v>
      </c>
      <c r="D23" s="217" t="s">
        <v>70</v>
      </c>
      <c r="E23" s="221" t="s">
        <v>71</v>
      </c>
      <c r="F23" s="218">
        <v>2</v>
      </c>
      <c r="G23" s="219" t="s">
        <v>44</v>
      </c>
    </row>
    <row r="24" ht="36" spans="1:7">
      <c r="A24" s="209">
        <v>6</v>
      </c>
      <c r="B24" s="216" t="s">
        <v>73</v>
      </c>
      <c r="C24" s="217" t="s">
        <v>69</v>
      </c>
      <c r="D24" s="217" t="s">
        <v>70</v>
      </c>
      <c r="E24" s="221" t="s">
        <v>71</v>
      </c>
      <c r="F24" s="218">
        <v>2</v>
      </c>
      <c r="G24" s="219" t="s">
        <v>44</v>
      </c>
    </row>
    <row r="25" spans="1:7">
      <c r="A25" s="209">
        <v>7</v>
      </c>
      <c r="B25" s="216" t="s">
        <v>74</v>
      </c>
      <c r="C25" s="217" t="s">
        <v>75</v>
      </c>
      <c r="D25" s="217" t="s">
        <v>76</v>
      </c>
      <c r="E25" s="221" t="s">
        <v>48</v>
      </c>
      <c r="F25" s="218">
        <v>1</v>
      </c>
      <c r="G25" s="219" t="s">
        <v>44</v>
      </c>
    </row>
    <row r="26" ht="24" spans="1:7">
      <c r="A26" s="209">
        <v>8</v>
      </c>
      <c r="B26" s="216" t="s">
        <v>77</v>
      </c>
      <c r="C26" s="217" t="s">
        <v>78</v>
      </c>
      <c r="D26" s="217" t="s">
        <v>79</v>
      </c>
      <c r="E26" s="221" t="s">
        <v>48</v>
      </c>
      <c r="F26" s="218">
        <v>1</v>
      </c>
      <c r="G26" s="219" t="s">
        <v>44</v>
      </c>
    </row>
    <row r="27" ht="24" spans="1:7">
      <c r="A27" s="209">
        <v>9</v>
      </c>
      <c r="B27" s="216" t="s">
        <v>80</v>
      </c>
      <c r="C27" s="217" t="s">
        <v>81</v>
      </c>
      <c r="D27" s="222" t="s">
        <v>79</v>
      </c>
      <c r="E27" s="218" t="s">
        <v>48</v>
      </c>
      <c r="F27" s="218">
        <v>1</v>
      </c>
      <c r="G27" s="219" t="s">
        <v>44</v>
      </c>
    </row>
    <row r="28" s="197" customFormat="1" ht="24.95" customHeight="1" spans="1:7">
      <c r="A28" s="206" t="s">
        <v>82</v>
      </c>
      <c r="B28" s="207" t="s">
        <v>83</v>
      </c>
      <c r="C28" s="207"/>
      <c r="D28" s="207"/>
      <c r="E28" s="208"/>
      <c r="F28" s="208"/>
      <c r="G28" s="208"/>
    </row>
    <row r="29" ht="84" spans="1:7">
      <c r="A29" s="209">
        <v>1</v>
      </c>
      <c r="B29" s="210" t="s">
        <v>84</v>
      </c>
      <c r="C29" s="211" t="s">
        <v>85</v>
      </c>
      <c r="D29" s="212" t="s">
        <v>86</v>
      </c>
      <c r="E29" s="213" t="s">
        <v>13</v>
      </c>
      <c r="F29" s="214">
        <v>1</v>
      </c>
      <c r="G29" s="215" t="s">
        <v>87</v>
      </c>
    </row>
    <row r="30" ht="24" spans="1:7">
      <c r="A30" s="209">
        <v>2</v>
      </c>
      <c r="B30" s="210" t="s">
        <v>88</v>
      </c>
      <c r="C30" s="211" t="s">
        <v>89</v>
      </c>
      <c r="D30" s="212" t="s">
        <v>90</v>
      </c>
      <c r="E30" s="213" t="s">
        <v>91</v>
      </c>
      <c r="F30" s="214">
        <v>12</v>
      </c>
      <c r="G30" s="215" t="s">
        <v>32</v>
      </c>
    </row>
    <row r="31" ht="24" spans="1:7">
      <c r="A31" s="209">
        <v>3</v>
      </c>
      <c r="B31" s="210" t="s">
        <v>92</v>
      </c>
      <c r="C31" s="211" t="s">
        <v>93</v>
      </c>
      <c r="D31" s="212" t="s">
        <v>94</v>
      </c>
      <c r="E31" s="213" t="s">
        <v>91</v>
      </c>
      <c r="F31" s="214">
        <v>6</v>
      </c>
      <c r="G31" s="215" t="s">
        <v>32</v>
      </c>
    </row>
    <row r="32" ht="24" spans="1:7">
      <c r="A32" s="209">
        <v>4</v>
      </c>
      <c r="B32" s="210" t="s">
        <v>95</v>
      </c>
      <c r="C32" s="211" t="s">
        <v>96</v>
      </c>
      <c r="D32" s="212" t="s">
        <v>97</v>
      </c>
      <c r="E32" s="213" t="s">
        <v>98</v>
      </c>
      <c r="F32" s="214">
        <v>2</v>
      </c>
      <c r="G32" s="215" t="s">
        <v>32</v>
      </c>
    </row>
    <row r="33" ht="24" spans="1:7">
      <c r="A33" s="209">
        <v>5</v>
      </c>
      <c r="B33" s="210" t="s">
        <v>99</v>
      </c>
      <c r="C33" s="211" t="s">
        <v>100</v>
      </c>
      <c r="D33" s="212" t="s">
        <v>101</v>
      </c>
      <c r="E33" s="213" t="s">
        <v>13</v>
      </c>
      <c r="F33" s="214">
        <v>1</v>
      </c>
      <c r="G33" s="215" t="s">
        <v>102</v>
      </c>
    </row>
    <row r="34" ht="24" spans="1:7">
      <c r="A34" s="209">
        <v>6</v>
      </c>
      <c r="B34" s="210" t="s">
        <v>103</v>
      </c>
      <c r="C34" s="211" t="s">
        <v>104</v>
      </c>
      <c r="D34" s="212" t="s">
        <v>105</v>
      </c>
      <c r="E34" s="213" t="s">
        <v>13</v>
      </c>
      <c r="F34" s="214">
        <v>1</v>
      </c>
      <c r="G34" s="215" t="s">
        <v>106</v>
      </c>
    </row>
    <row r="35" spans="1:7">
      <c r="A35" s="209">
        <v>7</v>
      </c>
      <c r="B35" s="210" t="s">
        <v>107</v>
      </c>
      <c r="C35" s="211" t="s">
        <v>108</v>
      </c>
      <c r="D35" s="212" t="s">
        <v>109</v>
      </c>
      <c r="E35" s="213" t="s">
        <v>13</v>
      </c>
      <c r="F35" s="214">
        <v>1</v>
      </c>
      <c r="G35" s="215" t="s">
        <v>110</v>
      </c>
    </row>
    <row r="36" ht="24" spans="1:7">
      <c r="A36" s="209">
        <v>8</v>
      </c>
      <c r="B36" s="210" t="s">
        <v>111</v>
      </c>
      <c r="C36" s="211" t="s">
        <v>112</v>
      </c>
      <c r="D36" s="212" t="s">
        <v>113</v>
      </c>
      <c r="E36" s="213" t="s">
        <v>13</v>
      </c>
      <c r="F36" s="214">
        <v>3</v>
      </c>
      <c r="G36" s="215" t="s">
        <v>114</v>
      </c>
    </row>
    <row r="37" ht="24" spans="1:7">
      <c r="A37" s="209">
        <v>9</v>
      </c>
      <c r="B37" s="210" t="s">
        <v>115</v>
      </c>
      <c r="C37" s="211" t="s">
        <v>116</v>
      </c>
      <c r="D37" s="212" t="s">
        <v>117</v>
      </c>
      <c r="E37" s="213" t="s">
        <v>13</v>
      </c>
      <c r="F37" s="214">
        <v>2</v>
      </c>
      <c r="G37" s="215" t="s">
        <v>118</v>
      </c>
    </row>
    <row r="38" ht="48" spans="1:7">
      <c r="A38" s="209">
        <v>10</v>
      </c>
      <c r="B38" s="210" t="s">
        <v>119</v>
      </c>
      <c r="C38" s="211" t="s">
        <v>120</v>
      </c>
      <c r="D38" s="212" t="s">
        <v>121</v>
      </c>
      <c r="E38" s="213" t="s">
        <v>13</v>
      </c>
      <c r="F38" s="214">
        <v>5</v>
      </c>
      <c r="G38" s="215" t="s">
        <v>122</v>
      </c>
    </row>
    <row r="39" ht="24" spans="1:7">
      <c r="A39" s="209">
        <v>11</v>
      </c>
      <c r="B39" s="210" t="s">
        <v>123</v>
      </c>
      <c r="C39" s="211" t="s">
        <v>124</v>
      </c>
      <c r="D39" s="212" t="s">
        <v>125</v>
      </c>
      <c r="E39" s="213" t="s">
        <v>126</v>
      </c>
      <c r="F39" s="214">
        <v>12</v>
      </c>
      <c r="G39" s="215" t="s">
        <v>127</v>
      </c>
    </row>
    <row r="40" ht="24" spans="1:7">
      <c r="A40" s="209">
        <v>12</v>
      </c>
      <c r="B40" s="210" t="s">
        <v>128</v>
      </c>
      <c r="C40" s="211" t="s">
        <v>129</v>
      </c>
      <c r="D40" s="212" t="s">
        <v>130</v>
      </c>
      <c r="E40" s="213" t="s">
        <v>131</v>
      </c>
      <c r="F40" s="214">
        <v>20</v>
      </c>
      <c r="G40" s="215" t="s">
        <v>132</v>
      </c>
    </row>
    <row r="41" ht="24" spans="1:7">
      <c r="A41" s="209">
        <v>13</v>
      </c>
      <c r="B41" s="210" t="s">
        <v>133</v>
      </c>
      <c r="C41" s="211" t="s">
        <v>134</v>
      </c>
      <c r="D41" s="212" t="s">
        <v>135</v>
      </c>
      <c r="E41" s="213" t="s">
        <v>131</v>
      </c>
      <c r="F41" s="214">
        <v>1200</v>
      </c>
      <c r="G41" s="215" t="s">
        <v>132</v>
      </c>
    </row>
    <row r="42" ht="24" spans="1:7">
      <c r="A42" s="209">
        <v>14</v>
      </c>
      <c r="B42" s="210" t="s">
        <v>136</v>
      </c>
      <c r="C42" s="211" t="s">
        <v>137</v>
      </c>
      <c r="D42" s="212" t="s">
        <v>138</v>
      </c>
      <c r="E42" s="213" t="s">
        <v>131</v>
      </c>
      <c r="F42" s="214">
        <v>800</v>
      </c>
      <c r="G42" s="215" t="s">
        <v>139</v>
      </c>
    </row>
    <row r="43" ht="24" spans="1:7">
      <c r="A43" s="209">
        <v>15</v>
      </c>
      <c r="B43" s="210" t="s">
        <v>140</v>
      </c>
      <c r="C43" s="211" t="s">
        <v>141</v>
      </c>
      <c r="D43" s="212" t="s">
        <v>142</v>
      </c>
      <c r="E43" s="213" t="s">
        <v>131</v>
      </c>
      <c r="F43" s="214">
        <v>300</v>
      </c>
      <c r="G43" s="215" t="s">
        <v>143</v>
      </c>
    </row>
    <row r="44" ht="24" spans="1:7">
      <c r="A44" s="209">
        <v>16</v>
      </c>
      <c r="B44" s="210" t="s">
        <v>144</v>
      </c>
      <c r="C44" s="211" t="s">
        <v>145</v>
      </c>
      <c r="D44" s="212" t="s">
        <v>146</v>
      </c>
      <c r="E44" s="213" t="s">
        <v>131</v>
      </c>
      <c r="F44" s="214">
        <v>500</v>
      </c>
      <c r="G44" s="215" t="s">
        <v>127</v>
      </c>
    </row>
    <row r="45" spans="1:7">
      <c r="A45" s="209">
        <v>17</v>
      </c>
      <c r="B45" s="210" t="s">
        <v>147</v>
      </c>
      <c r="C45" s="211" t="s">
        <v>148</v>
      </c>
      <c r="D45" s="212" t="s">
        <v>149</v>
      </c>
      <c r="E45" s="213" t="s">
        <v>131</v>
      </c>
      <c r="F45" s="214">
        <v>140</v>
      </c>
      <c r="G45" s="215" t="s">
        <v>27</v>
      </c>
    </row>
    <row r="46" spans="1:7">
      <c r="A46" s="209">
        <v>18</v>
      </c>
      <c r="B46" s="210" t="s">
        <v>147</v>
      </c>
      <c r="C46" s="211" t="s">
        <v>150</v>
      </c>
      <c r="D46" s="212" t="s">
        <v>151</v>
      </c>
      <c r="E46" s="213" t="s">
        <v>131</v>
      </c>
      <c r="F46" s="214">
        <v>200</v>
      </c>
      <c r="G46" s="215" t="s">
        <v>27</v>
      </c>
    </row>
    <row r="47" spans="1:7">
      <c r="A47" s="209">
        <v>19</v>
      </c>
      <c r="B47" s="210" t="s">
        <v>152</v>
      </c>
      <c r="C47" s="211" t="s">
        <v>153</v>
      </c>
      <c r="D47" s="212" t="s">
        <v>154</v>
      </c>
      <c r="E47" s="213" t="s">
        <v>131</v>
      </c>
      <c r="F47" s="214">
        <v>450</v>
      </c>
      <c r="G47" s="215" t="s">
        <v>54</v>
      </c>
    </row>
    <row r="48" spans="1:7">
      <c r="A48" s="209">
        <v>20</v>
      </c>
      <c r="B48" s="210" t="s">
        <v>155</v>
      </c>
      <c r="C48" s="211">
        <v>25</v>
      </c>
      <c r="D48" s="212" t="s">
        <v>156</v>
      </c>
      <c r="E48" s="213" t="s">
        <v>131</v>
      </c>
      <c r="F48" s="214">
        <v>300</v>
      </c>
      <c r="G48" s="215" t="s">
        <v>54</v>
      </c>
    </row>
    <row r="49" ht="24" spans="1:7">
      <c r="A49" s="209">
        <v>21</v>
      </c>
      <c r="B49" s="210" t="s">
        <v>157</v>
      </c>
      <c r="C49" s="211" t="s">
        <v>158</v>
      </c>
      <c r="D49" s="212" t="s">
        <v>159</v>
      </c>
      <c r="E49" s="213" t="s">
        <v>48</v>
      </c>
      <c r="F49" s="214">
        <v>20</v>
      </c>
      <c r="G49" s="215" t="s">
        <v>160</v>
      </c>
    </row>
    <row r="50" ht="24" spans="1:7">
      <c r="A50" s="209">
        <v>22</v>
      </c>
      <c r="B50" s="210" t="s">
        <v>161</v>
      </c>
      <c r="C50" s="211" t="s">
        <v>162</v>
      </c>
      <c r="D50" s="212" t="s">
        <v>163</v>
      </c>
      <c r="E50" s="213" t="s">
        <v>48</v>
      </c>
      <c r="F50" s="214">
        <v>30</v>
      </c>
      <c r="G50" s="215" t="s">
        <v>164</v>
      </c>
    </row>
    <row r="51" ht="24" spans="1:7">
      <c r="A51" s="209">
        <v>23</v>
      </c>
      <c r="B51" s="210" t="s">
        <v>165</v>
      </c>
      <c r="C51" s="211" t="s">
        <v>166</v>
      </c>
      <c r="D51" s="212" t="s">
        <v>167</v>
      </c>
      <c r="E51" s="213" t="s">
        <v>48</v>
      </c>
      <c r="F51" s="214">
        <v>10</v>
      </c>
      <c r="G51" s="215" t="s">
        <v>168</v>
      </c>
    </row>
    <row r="52" ht="24" spans="1:7">
      <c r="A52" s="209">
        <v>24</v>
      </c>
      <c r="B52" s="210" t="s">
        <v>169</v>
      </c>
      <c r="C52" s="211" t="s">
        <v>170</v>
      </c>
      <c r="D52" s="212" t="s">
        <v>171</v>
      </c>
      <c r="E52" s="213" t="s">
        <v>48</v>
      </c>
      <c r="F52" s="214">
        <v>50</v>
      </c>
      <c r="G52" s="215" t="s">
        <v>172</v>
      </c>
    </row>
    <row r="53" spans="1:7">
      <c r="A53" s="209">
        <v>25</v>
      </c>
      <c r="B53" s="210" t="s">
        <v>173</v>
      </c>
      <c r="C53" s="211" t="s">
        <v>174</v>
      </c>
      <c r="D53" s="212" t="s">
        <v>175</v>
      </c>
      <c r="E53" s="213" t="s">
        <v>48</v>
      </c>
      <c r="F53" s="214">
        <v>2</v>
      </c>
      <c r="G53" s="215" t="s">
        <v>27</v>
      </c>
    </row>
    <row r="54" spans="1:7">
      <c r="A54" s="209">
        <v>26</v>
      </c>
      <c r="B54" s="210" t="s">
        <v>176</v>
      </c>
      <c r="C54" s="211" t="s">
        <v>177</v>
      </c>
      <c r="D54" s="212" t="s">
        <v>178</v>
      </c>
      <c r="E54" s="213" t="s">
        <v>179</v>
      </c>
      <c r="F54" s="214">
        <v>1</v>
      </c>
      <c r="G54" s="215" t="s">
        <v>27</v>
      </c>
    </row>
    <row r="55" ht="36" spans="1:7">
      <c r="A55" s="209">
        <v>27</v>
      </c>
      <c r="B55" s="210" t="s">
        <v>180</v>
      </c>
      <c r="C55" s="211" t="s">
        <v>181</v>
      </c>
      <c r="D55" s="212" t="s">
        <v>182</v>
      </c>
      <c r="E55" s="213" t="s">
        <v>48</v>
      </c>
      <c r="F55" s="214">
        <v>1</v>
      </c>
      <c r="G55" s="215" t="s">
        <v>183</v>
      </c>
    </row>
    <row r="56" s="197" customFormat="1" ht="24.95" customHeight="1" spans="1:7">
      <c r="A56" s="206" t="s">
        <v>184</v>
      </c>
      <c r="B56" s="207" t="s">
        <v>185</v>
      </c>
      <c r="C56" s="207"/>
      <c r="D56" s="207"/>
      <c r="E56" s="208"/>
      <c r="F56" s="208"/>
      <c r="G56" s="208"/>
    </row>
    <row r="57" ht="60" spans="1:7">
      <c r="A57" s="223">
        <v>1</v>
      </c>
      <c r="B57" s="210" t="s">
        <v>10</v>
      </c>
      <c r="C57" s="211" t="s">
        <v>186</v>
      </c>
      <c r="D57" s="212" t="s">
        <v>12</v>
      </c>
      <c r="E57" s="213" t="s">
        <v>13</v>
      </c>
      <c r="F57" s="214">
        <v>15</v>
      </c>
      <c r="G57" s="224" t="s">
        <v>14</v>
      </c>
    </row>
    <row r="58" s="197" customFormat="1" ht="24.95" customHeight="1" spans="1:7">
      <c r="A58" s="206" t="s">
        <v>187</v>
      </c>
      <c r="B58" s="207" t="s">
        <v>83</v>
      </c>
      <c r="C58" s="207"/>
      <c r="D58" s="207"/>
      <c r="E58" s="208"/>
      <c r="F58" s="208"/>
      <c r="G58" s="208"/>
    </row>
    <row r="59" ht="24" spans="1:7">
      <c r="A59" s="209">
        <v>1</v>
      </c>
      <c r="B59" s="210" t="s">
        <v>99</v>
      </c>
      <c r="C59" s="211" t="s">
        <v>100</v>
      </c>
      <c r="D59" s="212" t="s">
        <v>101</v>
      </c>
      <c r="E59" s="213" t="s">
        <v>13</v>
      </c>
      <c r="F59" s="214">
        <v>1</v>
      </c>
      <c r="G59" s="224" t="s">
        <v>102</v>
      </c>
    </row>
    <row r="60" ht="24" spans="1:7">
      <c r="A60" s="209">
        <v>2</v>
      </c>
      <c r="B60" s="210" t="s">
        <v>103</v>
      </c>
      <c r="C60" s="211" t="s">
        <v>188</v>
      </c>
      <c r="D60" s="212" t="s">
        <v>189</v>
      </c>
      <c r="E60" s="213" t="s">
        <v>13</v>
      </c>
      <c r="F60" s="214">
        <v>1</v>
      </c>
      <c r="G60" s="224" t="s">
        <v>106</v>
      </c>
    </row>
    <row r="61" spans="1:7">
      <c r="A61" s="209">
        <v>3</v>
      </c>
      <c r="B61" s="210" t="s">
        <v>107</v>
      </c>
      <c r="C61" s="211" t="s">
        <v>108</v>
      </c>
      <c r="D61" s="212" t="s">
        <v>109</v>
      </c>
      <c r="E61" s="213" t="s">
        <v>13</v>
      </c>
      <c r="F61" s="214">
        <v>1</v>
      </c>
      <c r="G61" s="224" t="s">
        <v>110</v>
      </c>
    </row>
    <row r="62" ht="24" spans="1:7">
      <c r="A62" s="209">
        <v>4</v>
      </c>
      <c r="B62" s="210" t="s">
        <v>190</v>
      </c>
      <c r="C62" s="211" t="s">
        <v>191</v>
      </c>
      <c r="D62" s="212" t="s">
        <v>192</v>
      </c>
      <c r="E62" s="213" t="s">
        <v>13</v>
      </c>
      <c r="F62" s="214">
        <v>1</v>
      </c>
      <c r="G62" s="224" t="s">
        <v>193</v>
      </c>
    </row>
    <row r="63" ht="24" spans="1:7">
      <c r="A63" s="209">
        <v>5</v>
      </c>
      <c r="B63" s="210" t="s">
        <v>115</v>
      </c>
      <c r="C63" s="211" t="s">
        <v>116</v>
      </c>
      <c r="D63" s="212" t="s">
        <v>194</v>
      </c>
      <c r="E63" s="213" t="s">
        <v>13</v>
      </c>
      <c r="F63" s="214">
        <v>1</v>
      </c>
      <c r="G63" s="224" t="s">
        <v>118</v>
      </c>
    </row>
    <row r="64" ht="24" spans="1:7">
      <c r="A64" s="209">
        <v>6</v>
      </c>
      <c r="B64" s="210" t="s">
        <v>128</v>
      </c>
      <c r="C64" s="211" t="s">
        <v>195</v>
      </c>
      <c r="D64" s="212" t="s">
        <v>196</v>
      </c>
      <c r="E64" s="213" t="s">
        <v>131</v>
      </c>
      <c r="F64" s="214">
        <v>20</v>
      </c>
      <c r="G64" s="224" t="s">
        <v>132</v>
      </c>
    </row>
    <row r="65" ht="24" spans="1:7">
      <c r="A65" s="209">
        <v>7</v>
      </c>
      <c r="B65" s="210" t="s">
        <v>133</v>
      </c>
      <c r="C65" s="211" t="s">
        <v>134</v>
      </c>
      <c r="D65" s="212" t="s">
        <v>135</v>
      </c>
      <c r="E65" s="213" t="s">
        <v>131</v>
      </c>
      <c r="F65" s="214">
        <v>100</v>
      </c>
      <c r="G65" s="224" t="s">
        <v>132</v>
      </c>
    </row>
    <row r="66" ht="24" spans="1:7">
      <c r="A66" s="209">
        <v>8</v>
      </c>
      <c r="B66" s="210" t="s">
        <v>136</v>
      </c>
      <c r="C66" s="211" t="s">
        <v>197</v>
      </c>
      <c r="D66" s="212" t="s">
        <v>198</v>
      </c>
      <c r="E66" s="213" t="s">
        <v>131</v>
      </c>
      <c r="F66" s="214">
        <v>100</v>
      </c>
      <c r="G66" s="224" t="s">
        <v>139</v>
      </c>
    </row>
    <row r="67" spans="1:7">
      <c r="A67" s="209">
        <v>9</v>
      </c>
      <c r="B67" s="210" t="s">
        <v>199</v>
      </c>
      <c r="C67" s="211" t="s">
        <v>200</v>
      </c>
      <c r="D67" s="212" t="s">
        <v>201</v>
      </c>
      <c r="E67" s="213" t="s">
        <v>131</v>
      </c>
      <c r="F67" s="214">
        <v>100</v>
      </c>
      <c r="G67" s="224" t="s">
        <v>54</v>
      </c>
    </row>
    <row r="68" spans="1:7">
      <c r="A68" s="209">
        <v>10</v>
      </c>
      <c r="B68" s="210" t="s">
        <v>202</v>
      </c>
      <c r="C68" s="211" t="s">
        <v>203</v>
      </c>
      <c r="D68" s="212" t="s">
        <v>204</v>
      </c>
      <c r="E68" s="213" t="s">
        <v>48</v>
      </c>
      <c r="F68" s="214">
        <v>2</v>
      </c>
      <c r="G68" s="224" t="s">
        <v>27</v>
      </c>
    </row>
    <row r="69" spans="1:7">
      <c r="A69" s="209">
        <v>11</v>
      </c>
      <c r="B69" s="210" t="s">
        <v>199</v>
      </c>
      <c r="C69" s="211" t="s">
        <v>205</v>
      </c>
      <c r="D69" s="212" t="s">
        <v>206</v>
      </c>
      <c r="E69" s="213" t="s">
        <v>131</v>
      </c>
      <c r="F69" s="214">
        <v>100</v>
      </c>
      <c r="G69" s="224" t="s">
        <v>54</v>
      </c>
    </row>
    <row r="70" spans="1:7">
      <c r="A70" s="209">
        <v>12</v>
      </c>
      <c r="B70" s="210" t="s">
        <v>173</v>
      </c>
      <c r="C70" s="211" t="s">
        <v>174</v>
      </c>
      <c r="D70" s="212" t="s">
        <v>175</v>
      </c>
      <c r="E70" s="213" t="s">
        <v>48</v>
      </c>
      <c r="F70" s="214">
        <v>2</v>
      </c>
      <c r="G70" s="224" t="s">
        <v>27</v>
      </c>
    </row>
    <row r="71" spans="1:7">
      <c r="A71" s="209">
        <v>13</v>
      </c>
      <c r="B71" s="210" t="s">
        <v>207</v>
      </c>
      <c r="C71" s="211" t="s">
        <v>208</v>
      </c>
      <c r="D71" s="212" t="s">
        <v>209</v>
      </c>
      <c r="E71" s="213" t="s">
        <v>48</v>
      </c>
      <c r="F71" s="214">
        <v>1</v>
      </c>
      <c r="G71" s="224" t="s">
        <v>210</v>
      </c>
    </row>
    <row r="72" s="197" customFormat="1" ht="24.95" customHeight="1" spans="1:7">
      <c r="A72" s="206" t="s">
        <v>211</v>
      </c>
      <c r="B72" s="207" t="s">
        <v>212</v>
      </c>
      <c r="C72" s="207"/>
      <c r="D72" s="207"/>
      <c r="E72" s="208"/>
      <c r="F72" s="208"/>
      <c r="G72" s="208"/>
    </row>
    <row r="73" ht="60" spans="1:7">
      <c r="A73" s="223">
        <v>1</v>
      </c>
      <c r="B73" s="210" t="s">
        <v>10</v>
      </c>
      <c r="C73" s="211" t="s">
        <v>11</v>
      </c>
      <c r="D73" s="212" t="s">
        <v>12</v>
      </c>
      <c r="E73" s="213" t="s">
        <v>13</v>
      </c>
      <c r="F73" s="214">
        <v>24</v>
      </c>
      <c r="G73" s="215" t="s">
        <v>14</v>
      </c>
    </row>
    <row r="74" ht="132" spans="1:7">
      <c r="A74" s="223">
        <v>2</v>
      </c>
      <c r="B74" s="210" t="s">
        <v>15</v>
      </c>
      <c r="C74" s="211" t="s">
        <v>16</v>
      </c>
      <c r="D74" s="212" t="s">
        <v>17</v>
      </c>
      <c r="E74" s="213" t="s">
        <v>13</v>
      </c>
      <c r="F74" s="214">
        <v>3</v>
      </c>
      <c r="G74" s="215" t="s">
        <v>14</v>
      </c>
    </row>
    <row r="75" ht="60" spans="1:7">
      <c r="A75" s="223">
        <v>3</v>
      </c>
      <c r="B75" s="210" t="s">
        <v>18</v>
      </c>
      <c r="C75" s="211" t="s">
        <v>19</v>
      </c>
      <c r="D75" s="212" t="s">
        <v>20</v>
      </c>
      <c r="E75" s="213" t="s">
        <v>13</v>
      </c>
      <c r="F75" s="214">
        <v>24</v>
      </c>
      <c r="G75" s="215" t="s">
        <v>14</v>
      </c>
    </row>
    <row r="76" ht="36" spans="1:7">
      <c r="A76" s="223">
        <v>4</v>
      </c>
      <c r="B76" s="210" t="s">
        <v>21</v>
      </c>
      <c r="C76" s="211" t="s">
        <v>22</v>
      </c>
      <c r="D76" s="212" t="s">
        <v>23</v>
      </c>
      <c r="E76" s="213" t="s">
        <v>13</v>
      </c>
      <c r="F76" s="214">
        <v>40</v>
      </c>
      <c r="G76" s="215" t="s">
        <v>14</v>
      </c>
    </row>
    <row r="77" ht="48" spans="1:7">
      <c r="A77" s="223"/>
      <c r="B77" s="210" t="s">
        <v>213</v>
      </c>
      <c r="C77" s="211" t="s">
        <v>214</v>
      </c>
      <c r="D77" s="212" t="s">
        <v>215</v>
      </c>
      <c r="E77" s="213" t="s">
        <v>13</v>
      </c>
      <c r="F77" s="214">
        <v>6</v>
      </c>
      <c r="G77" s="215" t="s">
        <v>32</v>
      </c>
    </row>
    <row r="78" ht="60" spans="1:7">
      <c r="A78" s="223">
        <v>5</v>
      </c>
      <c r="B78" s="210" t="s">
        <v>21</v>
      </c>
      <c r="C78" s="211" t="s">
        <v>24</v>
      </c>
      <c r="D78" s="212" t="s">
        <v>25</v>
      </c>
      <c r="E78" s="213" t="s">
        <v>13</v>
      </c>
      <c r="F78" s="214">
        <v>8</v>
      </c>
      <c r="G78" s="215" t="s">
        <v>14</v>
      </c>
    </row>
    <row r="79" s="197" customFormat="1" ht="24.95" customHeight="1" spans="1:7">
      <c r="A79" s="206" t="s">
        <v>216</v>
      </c>
      <c r="B79" s="207" t="s">
        <v>217</v>
      </c>
      <c r="C79" s="207"/>
      <c r="D79" s="207"/>
      <c r="E79" s="208"/>
      <c r="F79" s="208"/>
      <c r="G79" s="208"/>
    </row>
    <row r="80" ht="120" spans="1:7">
      <c r="A80" s="209">
        <v>1</v>
      </c>
      <c r="B80" s="216" t="s">
        <v>218</v>
      </c>
      <c r="C80" s="217" t="s">
        <v>219</v>
      </c>
      <c r="D80" s="217" t="s">
        <v>220</v>
      </c>
      <c r="E80" s="221" t="s">
        <v>48</v>
      </c>
      <c r="F80" s="218">
        <v>1</v>
      </c>
      <c r="G80" s="219" t="s">
        <v>44</v>
      </c>
    </row>
    <row r="81" ht="120" spans="1:7">
      <c r="A81" s="209">
        <v>2</v>
      </c>
      <c r="B81" s="216" t="s">
        <v>221</v>
      </c>
      <c r="C81" s="217" t="s">
        <v>222</v>
      </c>
      <c r="D81" s="216" t="s">
        <v>223</v>
      </c>
      <c r="E81" s="221" t="s">
        <v>48</v>
      </c>
      <c r="F81" s="218">
        <v>1</v>
      </c>
      <c r="G81" s="219" t="s">
        <v>44</v>
      </c>
    </row>
    <row r="82" ht="72" spans="1:7">
      <c r="A82" s="209">
        <v>3</v>
      </c>
      <c r="B82" s="216" t="s">
        <v>224</v>
      </c>
      <c r="C82" s="217" t="s">
        <v>225</v>
      </c>
      <c r="D82" s="216" t="s">
        <v>226</v>
      </c>
      <c r="E82" s="221" t="s">
        <v>48</v>
      </c>
      <c r="F82" s="218">
        <v>1</v>
      </c>
      <c r="G82" s="219" t="s">
        <v>44</v>
      </c>
    </row>
    <row r="83" ht="120" spans="1:7">
      <c r="A83" s="209">
        <v>4</v>
      </c>
      <c r="B83" s="216" t="s">
        <v>227</v>
      </c>
      <c r="C83" s="217" t="s">
        <v>228</v>
      </c>
      <c r="D83" s="216" t="s">
        <v>229</v>
      </c>
      <c r="E83" s="221" t="s">
        <v>48</v>
      </c>
      <c r="F83" s="218">
        <v>1</v>
      </c>
      <c r="G83" s="219" t="s">
        <v>44</v>
      </c>
    </row>
    <row r="84" ht="84" spans="1:7">
      <c r="A84" s="209">
        <v>5</v>
      </c>
      <c r="B84" s="216" t="s">
        <v>230</v>
      </c>
      <c r="C84" s="217" t="s">
        <v>231</v>
      </c>
      <c r="D84" s="216" t="s">
        <v>232</v>
      </c>
      <c r="E84" s="221" t="s">
        <v>48</v>
      </c>
      <c r="F84" s="218">
        <v>1</v>
      </c>
      <c r="G84" s="219" t="s">
        <v>44</v>
      </c>
    </row>
    <row r="85" ht="24" spans="1:7">
      <c r="A85" s="209">
        <v>6</v>
      </c>
      <c r="B85" s="216" t="s">
        <v>52</v>
      </c>
      <c r="C85" s="222" t="s">
        <v>53</v>
      </c>
      <c r="D85" s="222" t="s">
        <v>53</v>
      </c>
      <c r="E85" s="221" t="s">
        <v>48</v>
      </c>
      <c r="F85" s="218">
        <v>1</v>
      </c>
      <c r="G85" s="219" t="s">
        <v>54</v>
      </c>
    </row>
    <row r="86" s="197" customFormat="1" ht="24.95" customHeight="1" spans="1:7">
      <c r="A86" s="206" t="s">
        <v>233</v>
      </c>
      <c r="B86" s="207" t="s">
        <v>234</v>
      </c>
      <c r="C86" s="207"/>
      <c r="D86" s="207"/>
      <c r="E86" s="208"/>
      <c r="F86" s="208"/>
      <c r="G86" s="208"/>
    </row>
    <row r="87" ht="24" spans="1:7">
      <c r="A87" s="209">
        <v>1</v>
      </c>
      <c r="B87" s="216" t="s">
        <v>235</v>
      </c>
      <c r="C87" s="217" t="s">
        <v>236</v>
      </c>
      <c r="D87" s="222" t="s">
        <v>237</v>
      </c>
      <c r="E87" s="218" t="s">
        <v>71</v>
      </c>
      <c r="F87" s="218">
        <v>2</v>
      </c>
      <c r="G87" s="219" t="s">
        <v>44</v>
      </c>
    </row>
    <row r="88" ht="24" spans="1:7">
      <c r="A88" s="209">
        <v>2</v>
      </c>
      <c r="B88" s="216" t="s">
        <v>238</v>
      </c>
      <c r="C88" s="217" t="s">
        <v>239</v>
      </c>
      <c r="D88" s="217" t="s">
        <v>240</v>
      </c>
      <c r="E88" s="221" t="s">
        <v>71</v>
      </c>
      <c r="F88" s="218">
        <v>1</v>
      </c>
      <c r="G88" s="219" t="s">
        <v>44</v>
      </c>
    </row>
    <row r="89" ht="24" spans="1:7">
      <c r="A89" s="209">
        <v>3</v>
      </c>
      <c r="B89" s="216" t="s">
        <v>241</v>
      </c>
      <c r="C89" s="217" t="s">
        <v>242</v>
      </c>
      <c r="D89" s="217" t="s">
        <v>243</v>
      </c>
      <c r="E89" s="221" t="s">
        <v>71</v>
      </c>
      <c r="F89" s="218">
        <v>1</v>
      </c>
      <c r="G89" s="219" t="s">
        <v>44</v>
      </c>
    </row>
    <row r="90" ht="24" spans="1:7">
      <c r="A90" s="209">
        <v>4</v>
      </c>
      <c r="B90" s="216" t="s">
        <v>244</v>
      </c>
      <c r="C90" s="217" t="s">
        <v>245</v>
      </c>
      <c r="D90" s="217" t="s">
        <v>246</v>
      </c>
      <c r="E90" s="221" t="s">
        <v>71</v>
      </c>
      <c r="F90" s="218">
        <v>6</v>
      </c>
      <c r="G90" s="219" t="s">
        <v>44</v>
      </c>
    </row>
    <row r="91" ht="24" spans="1:7">
      <c r="A91" s="209">
        <v>5</v>
      </c>
      <c r="B91" s="216" t="s">
        <v>247</v>
      </c>
      <c r="C91" s="217" t="s">
        <v>248</v>
      </c>
      <c r="D91" s="217" t="s">
        <v>249</v>
      </c>
      <c r="E91" s="221" t="s">
        <v>71</v>
      </c>
      <c r="F91" s="218">
        <v>6</v>
      </c>
      <c r="G91" s="219" t="s">
        <v>44</v>
      </c>
    </row>
    <row r="92" spans="1:7">
      <c r="A92" s="209">
        <v>6</v>
      </c>
      <c r="B92" s="216" t="s">
        <v>250</v>
      </c>
      <c r="C92" s="217" t="s">
        <v>251</v>
      </c>
      <c r="D92" s="217" t="s">
        <v>252</v>
      </c>
      <c r="E92" s="221" t="s">
        <v>71</v>
      </c>
      <c r="F92" s="218">
        <v>1</v>
      </c>
      <c r="G92" s="219" t="s">
        <v>44</v>
      </c>
    </row>
    <row r="93" ht="24" spans="1:7">
      <c r="A93" s="209">
        <v>7</v>
      </c>
      <c r="B93" s="216" t="s">
        <v>253</v>
      </c>
      <c r="C93" s="217" t="s">
        <v>254</v>
      </c>
      <c r="D93" s="217" t="s">
        <v>252</v>
      </c>
      <c r="E93" s="221" t="s">
        <v>71</v>
      </c>
      <c r="F93" s="218">
        <v>1</v>
      </c>
      <c r="G93" s="219" t="s">
        <v>44</v>
      </c>
    </row>
    <row r="94" ht="24" spans="1:7">
      <c r="A94" s="209">
        <v>8</v>
      </c>
      <c r="B94" s="216" t="s">
        <v>255</v>
      </c>
      <c r="C94" s="217" t="s">
        <v>256</v>
      </c>
      <c r="D94" s="217" t="s">
        <v>257</v>
      </c>
      <c r="E94" s="221" t="s">
        <v>71</v>
      </c>
      <c r="F94" s="218">
        <v>1</v>
      </c>
      <c r="G94" s="219" t="s">
        <v>44</v>
      </c>
    </row>
    <row r="95" ht="24" spans="1:7">
      <c r="A95" s="209">
        <v>9</v>
      </c>
      <c r="B95" s="216" t="s">
        <v>258</v>
      </c>
      <c r="C95" s="217" t="s">
        <v>259</v>
      </c>
      <c r="D95" s="222" t="s">
        <v>260</v>
      </c>
      <c r="E95" s="218" t="s">
        <v>71</v>
      </c>
      <c r="F95" s="218">
        <v>1</v>
      </c>
      <c r="G95" s="219" t="s">
        <v>44</v>
      </c>
    </row>
    <row r="96" ht="24" spans="1:7">
      <c r="A96" s="209">
        <v>10</v>
      </c>
      <c r="B96" s="216" t="s">
        <v>261</v>
      </c>
      <c r="C96" s="217" t="s">
        <v>262</v>
      </c>
      <c r="D96" s="217" t="s">
        <v>263</v>
      </c>
      <c r="E96" s="221" t="s">
        <v>71</v>
      </c>
      <c r="F96" s="218">
        <v>12</v>
      </c>
      <c r="G96" s="219" t="s">
        <v>44</v>
      </c>
    </row>
    <row r="97" s="197" customFormat="1" ht="24.95" customHeight="1" spans="1:7">
      <c r="A97" s="206" t="s">
        <v>264</v>
      </c>
      <c r="B97" s="207" t="s">
        <v>83</v>
      </c>
      <c r="C97" s="207"/>
      <c r="D97" s="207"/>
      <c r="E97" s="208"/>
      <c r="F97" s="208"/>
      <c r="G97" s="208"/>
    </row>
    <row r="98" ht="84" spans="1:7">
      <c r="A98" s="209">
        <v>1</v>
      </c>
      <c r="B98" s="210" t="s">
        <v>84</v>
      </c>
      <c r="C98" s="211" t="s">
        <v>85</v>
      </c>
      <c r="D98" s="212" t="s">
        <v>86</v>
      </c>
      <c r="E98" s="213" t="s">
        <v>13</v>
      </c>
      <c r="F98" s="214">
        <v>1</v>
      </c>
      <c r="G98" s="215" t="s">
        <v>87</v>
      </c>
    </row>
    <row r="99" ht="24" spans="1:7">
      <c r="A99" s="209">
        <v>2</v>
      </c>
      <c r="B99" s="210" t="s">
        <v>265</v>
      </c>
      <c r="C99" s="211" t="s">
        <v>266</v>
      </c>
      <c r="D99" s="212" t="s">
        <v>267</v>
      </c>
      <c r="E99" s="213" t="s">
        <v>91</v>
      </c>
      <c r="F99" s="214">
        <v>12</v>
      </c>
      <c r="G99" s="215" t="s">
        <v>32</v>
      </c>
    </row>
    <row r="100" ht="24" spans="1:7">
      <c r="A100" s="209">
        <v>3</v>
      </c>
      <c r="B100" s="210" t="s">
        <v>265</v>
      </c>
      <c r="C100" s="211" t="s">
        <v>268</v>
      </c>
      <c r="D100" s="212" t="s">
        <v>269</v>
      </c>
      <c r="E100" s="213" t="s">
        <v>91</v>
      </c>
      <c r="F100" s="214">
        <v>12</v>
      </c>
      <c r="G100" s="215" t="s">
        <v>32</v>
      </c>
    </row>
    <row r="101" ht="24" spans="1:7">
      <c r="A101" s="209">
        <v>4</v>
      </c>
      <c r="B101" s="210" t="s">
        <v>270</v>
      </c>
      <c r="C101" s="211" t="s">
        <v>100</v>
      </c>
      <c r="D101" s="212" t="s">
        <v>101</v>
      </c>
      <c r="E101" s="213" t="s">
        <v>13</v>
      </c>
      <c r="F101" s="214">
        <v>1</v>
      </c>
      <c r="G101" s="215" t="s">
        <v>102</v>
      </c>
    </row>
    <row r="102" ht="24" spans="1:7">
      <c r="A102" s="209">
        <v>5</v>
      </c>
      <c r="B102" s="210" t="s">
        <v>271</v>
      </c>
      <c r="C102" s="211" t="s">
        <v>272</v>
      </c>
      <c r="D102" s="212" t="s">
        <v>273</v>
      </c>
      <c r="E102" s="213" t="s">
        <v>13</v>
      </c>
      <c r="F102" s="214">
        <v>1</v>
      </c>
      <c r="G102" s="215" t="s">
        <v>106</v>
      </c>
    </row>
    <row r="103" ht="24" spans="1:7">
      <c r="A103" s="209">
        <v>6</v>
      </c>
      <c r="B103" s="210" t="s">
        <v>107</v>
      </c>
      <c r="C103" s="211" t="s">
        <v>274</v>
      </c>
      <c r="D103" s="212" t="s">
        <v>275</v>
      </c>
      <c r="E103" s="213" t="s">
        <v>13</v>
      </c>
      <c r="F103" s="214">
        <v>1</v>
      </c>
      <c r="G103" s="215" t="s">
        <v>110</v>
      </c>
    </row>
    <row r="104" ht="48" spans="1:7">
      <c r="A104" s="209">
        <v>7</v>
      </c>
      <c r="B104" s="210" t="s">
        <v>111</v>
      </c>
      <c r="C104" s="211" t="s">
        <v>112</v>
      </c>
      <c r="D104" s="212" t="s">
        <v>276</v>
      </c>
      <c r="E104" s="213" t="s">
        <v>13</v>
      </c>
      <c r="F104" s="214">
        <v>3</v>
      </c>
      <c r="G104" s="215" t="s">
        <v>114</v>
      </c>
    </row>
    <row r="105" ht="24" spans="1:7">
      <c r="A105" s="209">
        <v>8</v>
      </c>
      <c r="B105" s="210" t="s">
        <v>115</v>
      </c>
      <c r="C105" s="211" t="s">
        <v>116</v>
      </c>
      <c r="D105" s="212" t="s">
        <v>117</v>
      </c>
      <c r="E105" s="213" t="s">
        <v>13</v>
      </c>
      <c r="F105" s="214">
        <v>2</v>
      </c>
      <c r="G105" s="215" t="s">
        <v>118</v>
      </c>
    </row>
    <row r="106" ht="24" spans="1:7">
      <c r="A106" s="209">
        <v>9</v>
      </c>
      <c r="B106" s="210" t="s">
        <v>128</v>
      </c>
      <c r="C106" s="211" t="s">
        <v>129</v>
      </c>
      <c r="D106" s="212" t="s">
        <v>130</v>
      </c>
      <c r="E106" s="213" t="s">
        <v>131</v>
      </c>
      <c r="F106" s="214">
        <v>20</v>
      </c>
      <c r="G106" s="215" t="s">
        <v>132</v>
      </c>
    </row>
    <row r="107" ht="24" spans="1:7">
      <c r="A107" s="209">
        <v>10</v>
      </c>
      <c r="B107" s="210" t="s">
        <v>133</v>
      </c>
      <c r="C107" s="211" t="s">
        <v>134</v>
      </c>
      <c r="D107" s="212" t="s">
        <v>135</v>
      </c>
      <c r="E107" s="213" t="s">
        <v>131</v>
      </c>
      <c r="F107" s="214">
        <v>900</v>
      </c>
      <c r="G107" s="215" t="s">
        <v>132</v>
      </c>
    </row>
    <row r="108" ht="24" spans="1:7">
      <c r="A108" s="209">
        <v>11</v>
      </c>
      <c r="B108" s="210" t="s">
        <v>136</v>
      </c>
      <c r="C108" s="211" t="s">
        <v>197</v>
      </c>
      <c r="D108" s="212" t="s">
        <v>198</v>
      </c>
      <c r="E108" s="213" t="s">
        <v>131</v>
      </c>
      <c r="F108" s="214">
        <v>1200</v>
      </c>
      <c r="G108" s="215" t="s">
        <v>139</v>
      </c>
    </row>
    <row r="109" spans="1:7">
      <c r="A109" s="209">
        <v>12</v>
      </c>
      <c r="B109" s="210" t="s">
        <v>147</v>
      </c>
      <c r="C109" s="211" t="s">
        <v>148</v>
      </c>
      <c r="D109" s="212" t="s">
        <v>149</v>
      </c>
      <c r="E109" s="213" t="s">
        <v>131</v>
      </c>
      <c r="F109" s="214">
        <v>120</v>
      </c>
      <c r="G109" s="215" t="s">
        <v>27</v>
      </c>
    </row>
    <row r="110" spans="1:7">
      <c r="A110" s="209">
        <v>13</v>
      </c>
      <c r="B110" s="210" t="s">
        <v>147</v>
      </c>
      <c r="C110" s="211" t="s">
        <v>150</v>
      </c>
      <c r="D110" s="212" t="s">
        <v>151</v>
      </c>
      <c r="E110" s="213" t="s">
        <v>131</v>
      </c>
      <c r="F110" s="214">
        <v>180</v>
      </c>
      <c r="G110" s="215" t="s">
        <v>27</v>
      </c>
    </row>
    <row r="111" spans="1:7">
      <c r="A111" s="209">
        <v>14</v>
      </c>
      <c r="B111" s="210" t="s">
        <v>152</v>
      </c>
      <c r="C111" s="211" t="s">
        <v>153</v>
      </c>
      <c r="D111" s="212" t="s">
        <v>154</v>
      </c>
      <c r="E111" s="213" t="s">
        <v>131</v>
      </c>
      <c r="F111" s="214">
        <v>400</v>
      </c>
      <c r="G111" s="215" t="s">
        <v>54</v>
      </c>
    </row>
    <row r="112" spans="1:7">
      <c r="A112" s="209">
        <v>15</v>
      </c>
      <c r="B112" s="210" t="s">
        <v>155</v>
      </c>
      <c r="C112" s="211">
        <v>25</v>
      </c>
      <c r="D112" s="212" t="s">
        <v>156</v>
      </c>
      <c r="E112" s="213" t="s">
        <v>131</v>
      </c>
      <c r="F112" s="214">
        <v>300</v>
      </c>
      <c r="G112" s="215" t="s">
        <v>54</v>
      </c>
    </row>
    <row r="113" ht="24" spans="1:7">
      <c r="A113" s="209">
        <v>16</v>
      </c>
      <c r="B113" s="210" t="s">
        <v>157</v>
      </c>
      <c r="C113" s="211" t="s">
        <v>158</v>
      </c>
      <c r="D113" s="212" t="s">
        <v>159</v>
      </c>
      <c r="E113" s="213" t="s">
        <v>48</v>
      </c>
      <c r="F113" s="214">
        <v>10</v>
      </c>
      <c r="G113" s="215" t="s">
        <v>160</v>
      </c>
    </row>
    <row r="114" ht="24" spans="1:7">
      <c r="A114" s="209">
        <v>17</v>
      </c>
      <c r="B114" s="210" t="s">
        <v>161</v>
      </c>
      <c r="C114" s="211" t="s">
        <v>162</v>
      </c>
      <c r="D114" s="212" t="s">
        <v>163</v>
      </c>
      <c r="E114" s="213" t="s">
        <v>48</v>
      </c>
      <c r="F114" s="214">
        <v>20</v>
      </c>
      <c r="G114" s="215" t="s">
        <v>164</v>
      </c>
    </row>
    <row r="115" ht="24" spans="1:7">
      <c r="A115" s="209">
        <v>18</v>
      </c>
      <c r="B115" s="210" t="s">
        <v>165</v>
      </c>
      <c r="C115" s="211" t="s">
        <v>166</v>
      </c>
      <c r="D115" s="212" t="s">
        <v>167</v>
      </c>
      <c r="E115" s="213" t="s">
        <v>48</v>
      </c>
      <c r="F115" s="214">
        <v>5</v>
      </c>
      <c r="G115" s="215" t="s">
        <v>168</v>
      </c>
    </row>
    <row r="116" ht="24" spans="1:7">
      <c r="A116" s="209">
        <v>19</v>
      </c>
      <c r="B116" s="210" t="s">
        <v>169</v>
      </c>
      <c r="C116" s="211" t="s">
        <v>170</v>
      </c>
      <c r="D116" s="212" t="s">
        <v>171</v>
      </c>
      <c r="E116" s="213" t="s">
        <v>48</v>
      </c>
      <c r="F116" s="214">
        <v>100</v>
      </c>
      <c r="G116" s="215" t="s">
        <v>172</v>
      </c>
    </row>
    <row r="117" spans="1:7">
      <c r="A117" s="209">
        <v>20</v>
      </c>
      <c r="B117" s="210" t="s">
        <v>173</v>
      </c>
      <c r="C117" s="211" t="s">
        <v>174</v>
      </c>
      <c r="D117" s="212" t="s">
        <v>175</v>
      </c>
      <c r="E117" s="213" t="s">
        <v>48</v>
      </c>
      <c r="F117" s="214">
        <v>2</v>
      </c>
      <c r="G117" s="215" t="s">
        <v>27</v>
      </c>
    </row>
    <row r="118" ht="36" spans="1:7">
      <c r="A118" s="209">
        <v>21</v>
      </c>
      <c r="B118" s="210" t="s">
        <v>180</v>
      </c>
      <c r="C118" s="211" t="s">
        <v>181</v>
      </c>
      <c r="D118" s="212" t="s">
        <v>182</v>
      </c>
      <c r="E118" s="213" t="s">
        <v>48</v>
      </c>
      <c r="F118" s="214">
        <v>1</v>
      </c>
      <c r="G118" s="215" t="s">
        <v>183</v>
      </c>
    </row>
    <row r="119" s="197" customFormat="1" ht="24.95" customHeight="1" spans="1:7">
      <c r="A119" s="206" t="s">
        <v>277</v>
      </c>
      <c r="B119" s="207" t="s">
        <v>278</v>
      </c>
      <c r="C119" s="207"/>
      <c r="D119" s="207"/>
      <c r="E119" s="208"/>
      <c r="F119" s="208"/>
      <c r="G119" s="208"/>
    </row>
    <row r="120" ht="60" spans="1:7">
      <c r="A120" s="223">
        <v>1</v>
      </c>
      <c r="B120" s="225" t="s">
        <v>10</v>
      </c>
      <c r="C120" s="211" t="s">
        <v>11</v>
      </c>
      <c r="D120" s="212" t="s">
        <v>12</v>
      </c>
      <c r="E120" s="213" t="s">
        <v>13</v>
      </c>
      <c r="F120" s="214">
        <v>40</v>
      </c>
      <c r="G120" s="215" t="s">
        <v>14</v>
      </c>
    </row>
    <row r="121" ht="74.25" spans="1:7">
      <c r="A121" s="223">
        <v>2</v>
      </c>
      <c r="B121" s="225" t="s">
        <v>29</v>
      </c>
      <c r="C121" s="211" t="s">
        <v>279</v>
      </c>
      <c r="D121" s="212" t="s">
        <v>280</v>
      </c>
      <c r="E121" s="213" t="s">
        <v>13</v>
      </c>
      <c r="F121" s="214">
        <v>4</v>
      </c>
      <c r="G121" s="215" t="s">
        <v>14</v>
      </c>
    </row>
    <row r="122" ht="36" spans="1:7">
      <c r="A122" s="223"/>
      <c r="B122" s="225" t="s">
        <v>21</v>
      </c>
      <c r="C122" s="211" t="s">
        <v>22</v>
      </c>
      <c r="D122" s="212" t="s">
        <v>23</v>
      </c>
      <c r="E122" s="213" t="s">
        <v>13</v>
      </c>
      <c r="F122" s="214">
        <v>20</v>
      </c>
      <c r="G122" s="215" t="s">
        <v>14</v>
      </c>
    </row>
    <row r="123" ht="108" spans="1:7">
      <c r="A123" s="223">
        <v>3</v>
      </c>
      <c r="B123" s="225" t="s">
        <v>281</v>
      </c>
      <c r="C123" s="211" t="s">
        <v>282</v>
      </c>
      <c r="D123" s="212" t="s">
        <v>283</v>
      </c>
      <c r="E123" s="213" t="s">
        <v>13</v>
      </c>
      <c r="F123" s="214">
        <v>10</v>
      </c>
      <c r="G123" s="215" t="s">
        <v>14</v>
      </c>
    </row>
    <row r="124" ht="60" spans="1:7">
      <c r="A124" s="223">
        <v>4</v>
      </c>
      <c r="B124" s="225" t="s">
        <v>18</v>
      </c>
      <c r="C124" s="211" t="s">
        <v>19</v>
      </c>
      <c r="D124" s="212" t="s">
        <v>20</v>
      </c>
      <c r="E124" s="213" t="s">
        <v>13</v>
      </c>
      <c r="F124" s="214">
        <v>10</v>
      </c>
      <c r="G124" s="215" t="s">
        <v>14</v>
      </c>
    </row>
    <row r="125" ht="60" spans="1:7">
      <c r="A125" s="223">
        <v>5</v>
      </c>
      <c r="B125" s="225" t="s">
        <v>21</v>
      </c>
      <c r="C125" s="211" t="s">
        <v>24</v>
      </c>
      <c r="D125" s="212" t="s">
        <v>25</v>
      </c>
      <c r="E125" s="213" t="s">
        <v>13</v>
      </c>
      <c r="F125" s="214">
        <v>8</v>
      </c>
      <c r="G125" s="215" t="s">
        <v>14</v>
      </c>
    </row>
    <row r="126" s="197" customFormat="1" ht="24.95" customHeight="1" spans="1:7">
      <c r="A126" s="206" t="s">
        <v>284</v>
      </c>
      <c r="B126" s="207" t="s">
        <v>285</v>
      </c>
      <c r="C126" s="207"/>
      <c r="D126" s="207"/>
      <c r="E126" s="208"/>
      <c r="F126" s="208"/>
      <c r="G126" s="208"/>
    </row>
    <row r="127" ht="120" spans="1:7">
      <c r="A127" s="209">
        <v>1</v>
      </c>
      <c r="B127" s="216" t="s">
        <v>286</v>
      </c>
      <c r="C127" s="217" t="s">
        <v>287</v>
      </c>
      <c r="D127" s="216" t="s">
        <v>288</v>
      </c>
      <c r="E127" s="218" t="s">
        <v>48</v>
      </c>
      <c r="F127" s="218">
        <v>1</v>
      </c>
      <c r="G127" s="219" t="s">
        <v>44</v>
      </c>
    </row>
    <row r="128" ht="84" spans="1:7">
      <c r="A128" s="209">
        <v>2</v>
      </c>
      <c r="B128" s="216" t="s">
        <v>289</v>
      </c>
      <c r="C128" s="216" t="s">
        <v>290</v>
      </c>
      <c r="D128" s="216" t="s">
        <v>291</v>
      </c>
      <c r="E128" s="218" t="s">
        <v>48</v>
      </c>
      <c r="F128" s="220">
        <v>1</v>
      </c>
      <c r="G128" s="219" t="s">
        <v>44</v>
      </c>
    </row>
    <row r="129" spans="1:7">
      <c r="A129" s="209">
        <v>3</v>
      </c>
      <c r="B129" s="216" t="s">
        <v>292</v>
      </c>
      <c r="C129" s="216" t="s">
        <v>293</v>
      </c>
      <c r="D129" s="216" t="s">
        <v>294</v>
      </c>
      <c r="E129" s="218" t="s">
        <v>48</v>
      </c>
      <c r="F129" s="220">
        <v>2</v>
      </c>
      <c r="G129" s="219" t="s">
        <v>44</v>
      </c>
    </row>
    <row r="130" spans="1:7">
      <c r="A130" s="209">
        <v>4</v>
      </c>
      <c r="B130" s="216" t="s">
        <v>295</v>
      </c>
      <c r="C130" s="216" t="s">
        <v>296</v>
      </c>
      <c r="D130" s="216" t="s">
        <v>76</v>
      </c>
      <c r="E130" s="218" t="s">
        <v>48</v>
      </c>
      <c r="F130" s="220">
        <v>1</v>
      </c>
      <c r="G130" s="219" t="s">
        <v>44</v>
      </c>
    </row>
    <row r="131" ht="24" spans="1:7">
      <c r="A131" s="209">
        <v>5</v>
      </c>
      <c r="B131" s="216" t="s">
        <v>52</v>
      </c>
      <c r="C131" s="222" t="s">
        <v>53</v>
      </c>
      <c r="D131" s="222" t="s">
        <v>53</v>
      </c>
      <c r="E131" s="221" t="s">
        <v>48</v>
      </c>
      <c r="F131" s="218">
        <v>1</v>
      </c>
      <c r="G131" s="219" t="s">
        <v>54</v>
      </c>
    </row>
    <row r="132" s="197" customFormat="1" ht="24.95" customHeight="1" spans="1:7">
      <c r="A132" s="206" t="s">
        <v>297</v>
      </c>
      <c r="B132" s="207" t="s">
        <v>298</v>
      </c>
      <c r="C132" s="207"/>
      <c r="D132" s="207"/>
      <c r="E132" s="208"/>
      <c r="F132" s="208"/>
      <c r="G132" s="208"/>
    </row>
    <row r="133" ht="48" spans="1:7">
      <c r="A133" s="209">
        <v>1</v>
      </c>
      <c r="B133" s="216" t="s">
        <v>299</v>
      </c>
      <c r="C133" s="217" t="s">
        <v>300</v>
      </c>
      <c r="D133" s="222" t="s">
        <v>301</v>
      </c>
      <c r="E133" s="218" t="s">
        <v>48</v>
      </c>
      <c r="F133" s="218">
        <v>1</v>
      </c>
      <c r="G133" s="219" t="s">
        <v>44</v>
      </c>
    </row>
    <row r="134" ht="24" spans="1:7">
      <c r="A134" s="209">
        <v>2</v>
      </c>
      <c r="B134" s="216" t="s">
        <v>302</v>
      </c>
      <c r="C134" s="217" t="s">
        <v>303</v>
      </c>
      <c r="D134" s="217" t="s">
        <v>304</v>
      </c>
      <c r="E134" s="221" t="s">
        <v>71</v>
      </c>
      <c r="F134" s="218">
        <v>1</v>
      </c>
      <c r="G134" s="219" t="s">
        <v>44</v>
      </c>
    </row>
    <row r="135" spans="1:7">
      <c r="A135" s="209">
        <v>3</v>
      </c>
      <c r="B135" s="216" t="s">
        <v>305</v>
      </c>
      <c r="C135" s="217" t="s">
        <v>306</v>
      </c>
      <c r="D135" s="217" t="s">
        <v>76</v>
      </c>
      <c r="E135" s="221" t="s">
        <v>71</v>
      </c>
      <c r="F135" s="218">
        <v>1</v>
      </c>
      <c r="G135" s="219" t="s">
        <v>44</v>
      </c>
    </row>
    <row r="136" ht="24" spans="1:7">
      <c r="A136" s="209">
        <v>3</v>
      </c>
      <c r="B136" s="216" t="s">
        <v>307</v>
      </c>
      <c r="C136" s="217" t="s">
        <v>308</v>
      </c>
      <c r="D136" s="217" t="s">
        <v>309</v>
      </c>
      <c r="E136" s="221" t="s">
        <v>60</v>
      </c>
      <c r="F136" s="218">
        <v>1</v>
      </c>
      <c r="G136" s="219" t="s">
        <v>44</v>
      </c>
    </row>
    <row r="137" ht="24" spans="1:7">
      <c r="A137" s="209">
        <v>4</v>
      </c>
      <c r="B137" s="216" t="s">
        <v>310</v>
      </c>
      <c r="C137" s="217" t="s">
        <v>311</v>
      </c>
      <c r="D137" s="217" t="s">
        <v>312</v>
      </c>
      <c r="E137" s="221" t="s">
        <v>71</v>
      </c>
      <c r="F137" s="218">
        <v>1</v>
      </c>
      <c r="G137" s="219" t="s">
        <v>44</v>
      </c>
    </row>
    <row r="138" spans="1:7">
      <c r="A138" s="209">
        <v>5</v>
      </c>
      <c r="B138" s="216" t="s">
        <v>313</v>
      </c>
      <c r="C138" s="217" t="s">
        <v>314</v>
      </c>
      <c r="D138" s="217" t="s">
        <v>315</v>
      </c>
      <c r="E138" s="221" t="s">
        <v>316</v>
      </c>
      <c r="F138" s="218">
        <v>1</v>
      </c>
      <c r="G138" s="219" t="s">
        <v>44</v>
      </c>
    </row>
    <row r="139" ht="24" spans="1:7">
      <c r="A139" s="209">
        <v>6</v>
      </c>
      <c r="B139" s="216" t="s">
        <v>317</v>
      </c>
      <c r="C139" s="217" t="s">
        <v>318</v>
      </c>
      <c r="D139" s="217" t="s">
        <v>319</v>
      </c>
      <c r="E139" s="221" t="s">
        <v>71</v>
      </c>
      <c r="F139" s="218">
        <v>8</v>
      </c>
      <c r="G139" s="219" t="s">
        <v>44</v>
      </c>
    </row>
    <row r="140" ht="24" spans="1:7">
      <c r="A140" s="209">
        <v>7</v>
      </c>
      <c r="B140" s="216" t="s">
        <v>320</v>
      </c>
      <c r="C140" s="217" t="s">
        <v>321</v>
      </c>
      <c r="D140" s="217" t="s">
        <v>322</v>
      </c>
      <c r="E140" s="221" t="s">
        <v>71</v>
      </c>
      <c r="F140" s="218">
        <v>2</v>
      </c>
      <c r="G140" s="219" t="s">
        <v>44</v>
      </c>
    </row>
    <row r="141" s="197" customFormat="1" ht="24.95" customHeight="1" spans="1:7">
      <c r="A141" s="206" t="s">
        <v>323</v>
      </c>
      <c r="B141" s="207" t="s">
        <v>83</v>
      </c>
      <c r="C141" s="207"/>
      <c r="D141" s="207"/>
      <c r="E141" s="208"/>
      <c r="F141" s="208"/>
      <c r="G141" s="208"/>
    </row>
    <row r="142" ht="84" spans="1:7">
      <c r="A142" s="209">
        <v>1</v>
      </c>
      <c r="B142" s="210" t="s">
        <v>84</v>
      </c>
      <c r="C142" s="211" t="s">
        <v>85</v>
      </c>
      <c r="D142" s="212" t="s">
        <v>86</v>
      </c>
      <c r="E142" s="213" t="s">
        <v>13</v>
      </c>
      <c r="F142" s="214">
        <v>1</v>
      </c>
      <c r="G142" s="215" t="s">
        <v>87</v>
      </c>
    </row>
    <row r="143" ht="24" spans="1:7">
      <c r="A143" s="226">
        <v>2</v>
      </c>
      <c r="B143" s="210" t="s">
        <v>88</v>
      </c>
      <c r="C143" s="211" t="s">
        <v>89</v>
      </c>
      <c r="D143" s="212" t="s">
        <v>324</v>
      </c>
      <c r="E143" s="213" t="s">
        <v>91</v>
      </c>
      <c r="F143" s="214">
        <v>16</v>
      </c>
      <c r="G143" s="215" t="s">
        <v>32</v>
      </c>
    </row>
    <row r="144" ht="24" spans="1:7">
      <c r="A144" s="209">
        <v>3</v>
      </c>
      <c r="B144" s="210" t="s">
        <v>325</v>
      </c>
      <c r="C144" s="211" t="s">
        <v>326</v>
      </c>
      <c r="D144" s="212" t="s">
        <v>327</v>
      </c>
      <c r="E144" s="213" t="s">
        <v>91</v>
      </c>
      <c r="F144" s="214">
        <v>16</v>
      </c>
      <c r="G144" s="215" t="s">
        <v>32</v>
      </c>
    </row>
    <row r="145" ht="24" spans="1:7">
      <c r="A145" s="209">
        <v>4</v>
      </c>
      <c r="B145" s="210" t="s">
        <v>270</v>
      </c>
      <c r="C145" s="211" t="s">
        <v>328</v>
      </c>
      <c r="D145" s="212" t="s">
        <v>101</v>
      </c>
      <c r="E145" s="213" t="s">
        <v>13</v>
      </c>
      <c r="F145" s="214">
        <v>1</v>
      </c>
      <c r="G145" s="215" t="s">
        <v>329</v>
      </c>
    </row>
    <row r="146" ht="24" spans="1:7">
      <c r="A146" s="209">
        <v>5</v>
      </c>
      <c r="B146" s="210" t="s">
        <v>271</v>
      </c>
      <c r="C146" s="211" t="s">
        <v>272</v>
      </c>
      <c r="D146" s="212" t="s">
        <v>273</v>
      </c>
      <c r="E146" s="213" t="s">
        <v>13</v>
      </c>
      <c r="F146" s="214">
        <v>1</v>
      </c>
      <c r="G146" s="215" t="s">
        <v>330</v>
      </c>
    </row>
    <row r="147" spans="1:7">
      <c r="A147" s="209">
        <v>6</v>
      </c>
      <c r="B147" s="210" t="s">
        <v>107</v>
      </c>
      <c r="C147" s="211" t="s">
        <v>108</v>
      </c>
      <c r="D147" s="212" t="s">
        <v>109</v>
      </c>
      <c r="E147" s="213" t="s">
        <v>13</v>
      </c>
      <c r="F147" s="214">
        <v>1</v>
      </c>
      <c r="G147" s="215" t="s">
        <v>110</v>
      </c>
    </row>
    <row r="148" ht="48" spans="1:7">
      <c r="A148" s="209">
        <v>7</v>
      </c>
      <c r="B148" s="210" t="s">
        <v>111</v>
      </c>
      <c r="C148" s="211" t="s">
        <v>112</v>
      </c>
      <c r="D148" s="212" t="s">
        <v>276</v>
      </c>
      <c r="E148" s="213" t="s">
        <v>13</v>
      </c>
      <c r="F148" s="214">
        <v>4</v>
      </c>
      <c r="G148" s="215" t="s">
        <v>331</v>
      </c>
    </row>
    <row r="149" ht="24" spans="1:7">
      <c r="A149" s="209">
        <v>8</v>
      </c>
      <c r="B149" s="210" t="s">
        <v>115</v>
      </c>
      <c r="C149" s="211" t="s">
        <v>116</v>
      </c>
      <c r="D149" s="212" t="s">
        <v>117</v>
      </c>
      <c r="E149" s="213" t="s">
        <v>13</v>
      </c>
      <c r="F149" s="214">
        <v>2</v>
      </c>
      <c r="G149" s="215" t="s">
        <v>332</v>
      </c>
    </row>
    <row r="150" ht="24" spans="1:7">
      <c r="A150" s="209">
        <v>9</v>
      </c>
      <c r="B150" s="210" t="s">
        <v>128</v>
      </c>
      <c r="C150" s="211" t="s">
        <v>129</v>
      </c>
      <c r="D150" s="212" t="s">
        <v>130</v>
      </c>
      <c r="E150" s="213" t="s">
        <v>131</v>
      </c>
      <c r="F150" s="214">
        <v>20</v>
      </c>
      <c r="G150" s="215" t="s">
        <v>333</v>
      </c>
    </row>
    <row r="151" ht="24" spans="1:7">
      <c r="A151" s="209">
        <v>10</v>
      </c>
      <c r="B151" s="210" t="s">
        <v>133</v>
      </c>
      <c r="C151" s="211" t="s">
        <v>134</v>
      </c>
      <c r="D151" s="212" t="s">
        <v>135</v>
      </c>
      <c r="E151" s="213" t="s">
        <v>131</v>
      </c>
      <c r="F151" s="214">
        <v>1200</v>
      </c>
      <c r="G151" s="215" t="s">
        <v>333</v>
      </c>
    </row>
    <row r="152" ht="24" spans="1:7">
      <c r="A152" s="209">
        <v>11</v>
      </c>
      <c r="B152" s="210" t="s">
        <v>136</v>
      </c>
      <c r="C152" s="211" t="s">
        <v>197</v>
      </c>
      <c r="D152" s="212" t="s">
        <v>198</v>
      </c>
      <c r="E152" s="213" t="s">
        <v>131</v>
      </c>
      <c r="F152" s="214">
        <v>700</v>
      </c>
      <c r="G152" s="215" t="s">
        <v>334</v>
      </c>
    </row>
    <row r="153" spans="1:7">
      <c r="A153" s="209">
        <v>12</v>
      </c>
      <c r="B153" s="210" t="s">
        <v>147</v>
      </c>
      <c r="C153" s="211" t="s">
        <v>148</v>
      </c>
      <c r="D153" s="212" t="s">
        <v>149</v>
      </c>
      <c r="E153" s="213" t="s">
        <v>131</v>
      </c>
      <c r="F153" s="214">
        <v>100</v>
      </c>
      <c r="G153" s="215" t="s">
        <v>27</v>
      </c>
    </row>
    <row r="154" spans="1:7">
      <c r="A154" s="209">
        <v>13</v>
      </c>
      <c r="B154" s="210" t="s">
        <v>147</v>
      </c>
      <c r="C154" s="211" t="s">
        <v>150</v>
      </c>
      <c r="D154" s="212" t="s">
        <v>151</v>
      </c>
      <c r="E154" s="213" t="s">
        <v>131</v>
      </c>
      <c r="F154" s="214">
        <v>150</v>
      </c>
      <c r="G154" s="215" t="s">
        <v>27</v>
      </c>
    </row>
    <row r="155" spans="1:7">
      <c r="A155" s="209">
        <v>14</v>
      </c>
      <c r="B155" s="210" t="s">
        <v>152</v>
      </c>
      <c r="C155" s="211" t="s">
        <v>153</v>
      </c>
      <c r="D155" s="212" t="s">
        <v>154</v>
      </c>
      <c r="E155" s="213" t="s">
        <v>131</v>
      </c>
      <c r="F155" s="214">
        <v>700</v>
      </c>
      <c r="G155" s="215" t="s">
        <v>54</v>
      </c>
    </row>
    <row r="156" spans="1:7">
      <c r="A156" s="209">
        <v>15</v>
      </c>
      <c r="B156" s="210" t="s">
        <v>155</v>
      </c>
      <c r="C156" s="211">
        <v>25</v>
      </c>
      <c r="D156" s="212" t="s">
        <v>156</v>
      </c>
      <c r="E156" s="213" t="s">
        <v>131</v>
      </c>
      <c r="F156" s="214">
        <v>400</v>
      </c>
      <c r="G156" s="215" t="s">
        <v>54</v>
      </c>
    </row>
    <row r="157" ht="24" spans="1:7">
      <c r="A157" s="209">
        <v>16</v>
      </c>
      <c r="B157" s="210" t="s">
        <v>157</v>
      </c>
      <c r="C157" s="211" t="s">
        <v>158</v>
      </c>
      <c r="D157" s="212" t="s">
        <v>159</v>
      </c>
      <c r="E157" s="213" t="s">
        <v>48</v>
      </c>
      <c r="F157" s="214">
        <v>10</v>
      </c>
      <c r="G157" s="215" t="s">
        <v>335</v>
      </c>
    </row>
    <row r="158" ht="24" spans="1:7">
      <c r="A158" s="209">
        <v>17</v>
      </c>
      <c r="B158" s="210" t="s">
        <v>161</v>
      </c>
      <c r="C158" s="211" t="s">
        <v>162</v>
      </c>
      <c r="D158" s="212" t="s">
        <v>163</v>
      </c>
      <c r="E158" s="213" t="s">
        <v>48</v>
      </c>
      <c r="F158" s="214">
        <v>30</v>
      </c>
      <c r="G158" s="215" t="s">
        <v>336</v>
      </c>
    </row>
    <row r="159" ht="24" spans="1:7">
      <c r="A159" s="209">
        <v>18</v>
      </c>
      <c r="B159" s="210" t="s">
        <v>165</v>
      </c>
      <c r="C159" s="211" t="s">
        <v>166</v>
      </c>
      <c r="D159" s="212" t="s">
        <v>167</v>
      </c>
      <c r="E159" s="213" t="s">
        <v>48</v>
      </c>
      <c r="F159" s="214">
        <v>20</v>
      </c>
      <c r="G159" s="215" t="s">
        <v>337</v>
      </c>
    </row>
    <row r="160" ht="24" spans="1:7">
      <c r="A160" s="209">
        <v>19</v>
      </c>
      <c r="B160" s="210" t="s">
        <v>169</v>
      </c>
      <c r="C160" s="211" t="s">
        <v>170</v>
      </c>
      <c r="D160" s="212" t="s">
        <v>171</v>
      </c>
      <c r="E160" s="213" t="s">
        <v>48</v>
      </c>
      <c r="F160" s="214">
        <v>100</v>
      </c>
      <c r="G160" s="215" t="s">
        <v>338</v>
      </c>
    </row>
    <row r="161" spans="1:7">
      <c r="A161" s="209">
        <v>20</v>
      </c>
      <c r="B161" s="210" t="s">
        <v>173</v>
      </c>
      <c r="C161" s="211" t="s">
        <v>174</v>
      </c>
      <c r="D161" s="212" t="s">
        <v>175</v>
      </c>
      <c r="E161" s="213" t="s">
        <v>48</v>
      </c>
      <c r="F161" s="214">
        <v>2</v>
      </c>
      <c r="G161" s="215" t="s">
        <v>27</v>
      </c>
    </row>
    <row r="162" ht="36" spans="1:7">
      <c r="A162" s="209">
        <v>21</v>
      </c>
      <c r="B162" s="210" t="s">
        <v>180</v>
      </c>
      <c r="C162" s="211" t="s">
        <v>181</v>
      </c>
      <c r="D162" s="212" t="s">
        <v>182</v>
      </c>
      <c r="E162" s="213" t="s">
        <v>48</v>
      </c>
      <c r="F162" s="214">
        <v>1</v>
      </c>
      <c r="G162" s="215" t="s">
        <v>339</v>
      </c>
    </row>
    <row r="163" s="197" customFormat="1" ht="24.95" customHeight="1" spans="1:7">
      <c r="A163" s="206" t="s">
        <v>340</v>
      </c>
      <c r="B163" s="207" t="s">
        <v>341</v>
      </c>
      <c r="C163" s="207"/>
      <c r="D163" s="207"/>
      <c r="E163" s="208"/>
      <c r="F163" s="208"/>
      <c r="G163" s="208"/>
    </row>
    <row r="164" ht="36" spans="1:7">
      <c r="A164" s="223">
        <v>1</v>
      </c>
      <c r="B164" s="210" t="s">
        <v>21</v>
      </c>
      <c r="C164" s="211" t="s">
        <v>22</v>
      </c>
      <c r="D164" s="212" t="s">
        <v>23</v>
      </c>
      <c r="E164" s="213" t="s">
        <v>13</v>
      </c>
      <c r="F164" s="214">
        <v>30</v>
      </c>
      <c r="G164" s="215" t="s">
        <v>14</v>
      </c>
    </row>
    <row r="165" ht="48" spans="1:7">
      <c r="A165" s="223">
        <v>2</v>
      </c>
      <c r="B165" s="210" t="s">
        <v>111</v>
      </c>
      <c r="C165" s="211" t="s">
        <v>112</v>
      </c>
      <c r="D165" s="212" t="s">
        <v>276</v>
      </c>
      <c r="E165" s="213" t="s">
        <v>13</v>
      </c>
      <c r="F165" s="214">
        <v>2</v>
      </c>
      <c r="G165" s="215" t="s">
        <v>331</v>
      </c>
    </row>
    <row r="166" s="197" customFormat="1" ht="24.95" customHeight="1" spans="1:7">
      <c r="A166" s="206" t="s">
        <v>342</v>
      </c>
      <c r="B166" s="207" t="s">
        <v>343</v>
      </c>
      <c r="C166" s="207"/>
      <c r="D166" s="207"/>
      <c r="E166" s="208"/>
      <c r="F166" s="208"/>
      <c r="G166" s="208"/>
    </row>
    <row r="167" ht="24" spans="1:7">
      <c r="A167" s="209">
        <v>1</v>
      </c>
      <c r="B167" s="216" t="s">
        <v>344</v>
      </c>
      <c r="C167" s="217" t="s">
        <v>345</v>
      </c>
      <c r="D167" s="222" t="s">
        <v>346</v>
      </c>
      <c r="E167" s="218" t="s">
        <v>60</v>
      </c>
      <c r="F167" s="218">
        <v>52</v>
      </c>
      <c r="G167" s="219" t="s">
        <v>27</v>
      </c>
    </row>
    <row r="168" ht="24" spans="1:7">
      <c r="A168" s="209">
        <v>2</v>
      </c>
      <c r="B168" s="216" t="s">
        <v>347</v>
      </c>
      <c r="C168" s="217" t="s">
        <v>348</v>
      </c>
      <c r="D168" s="217" t="s">
        <v>349</v>
      </c>
      <c r="E168" s="221" t="s">
        <v>71</v>
      </c>
      <c r="F168" s="218">
        <v>4</v>
      </c>
      <c r="G168" s="219" t="s">
        <v>44</v>
      </c>
    </row>
    <row r="169" s="197" customFormat="1" ht="24.95" customHeight="1" spans="1:7">
      <c r="A169" s="206" t="s">
        <v>350</v>
      </c>
      <c r="B169" s="207" t="s">
        <v>83</v>
      </c>
      <c r="C169" s="207"/>
      <c r="D169" s="207"/>
      <c r="E169" s="208"/>
      <c r="F169" s="208"/>
      <c r="G169" s="208"/>
    </row>
    <row r="170" ht="24" spans="1:7">
      <c r="A170" s="227">
        <v>1</v>
      </c>
      <c r="B170" s="216" t="s">
        <v>190</v>
      </c>
      <c r="C170" s="217" t="s">
        <v>191</v>
      </c>
      <c r="D170" s="217" t="s">
        <v>192</v>
      </c>
      <c r="E170" s="221" t="s">
        <v>13</v>
      </c>
      <c r="F170" s="218">
        <v>1</v>
      </c>
      <c r="G170" s="219" t="s">
        <v>193</v>
      </c>
    </row>
    <row r="171" ht="24" spans="1:7">
      <c r="A171" s="227">
        <v>2</v>
      </c>
      <c r="B171" s="216" t="s">
        <v>351</v>
      </c>
      <c r="C171" s="217" t="s">
        <v>100</v>
      </c>
      <c r="D171" s="217" t="s">
        <v>101</v>
      </c>
      <c r="E171" s="221" t="s">
        <v>13</v>
      </c>
      <c r="F171" s="218">
        <v>1</v>
      </c>
      <c r="G171" s="219" t="s">
        <v>102</v>
      </c>
    </row>
    <row r="172" ht="24" spans="1:7">
      <c r="A172" s="223">
        <v>3</v>
      </c>
      <c r="B172" s="216" t="s">
        <v>352</v>
      </c>
      <c r="C172" s="217" t="s">
        <v>272</v>
      </c>
      <c r="D172" s="217" t="s">
        <v>273</v>
      </c>
      <c r="E172" s="221" t="s">
        <v>13</v>
      </c>
      <c r="F172" s="218">
        <v>1</v>
      </c>
      <c r="G172" s="219" t="s">
        <v>106</v>
      </c>
    </row>
    <row r="173" spans="1:7">
      <c r="A173" s="223">
        <v>4</v>
      </c>
      <c r="B173" s="216" t="s">
        <v>107</v>
      </c>
      <c r="C173" s="217" t="s">
        <v>108</v>
      </c>
      <c r="D173" s="217" t="s">
        <v>109</v>
      </c>
      <c r="E173" s="221" t="s">
        <v>13</v>
      </c>
      <c r="F173" s="218">
        <v>1</v>
      </c>
      <c r="G173" s="219" t="s">
        <v>110</v>
      </c>
    </row>
    <row r="174" ht="24" spans="1:7">
      <c r="A174" s="223">
        <v>5</v>
      </c>
      <c r="B174" s="216" t="s">
        <v>115</v>
      </c>
      <c r="C174" s="217" t="s">
        <v>116</v>
      </c>
      <c r="D174" s="217" t="s">
        <v>117</v>
      </c>
      <c r="E174" s="221" t="s">
        <v>13</v>
      </c>
      <c r="F174" s="218">
        <v>1</v>
      </c>
      <c r="G174" s="219" t="s">
        <v>118</v>
      </c>
    </row>
    <row r="175" ht="24" spans="1:7">
      <c r="A175" s="223">
        <v>6</v>
      </c>
      <c r="B175" s="216" t="s">
        <v>128</v>
      </c>
      <c r="C175" s="217" t="s">
        <v>195</v>
      </c>
      <c r="D175" s="217" t="s">
        <v>196</v>
      </c>
      <c r="E175" s="221" t="s">
        <v>131</v>
      </c>
      <c r="F175" s="218">
        <v>20</v>
      </c>
      <c r="G175" s="219" t="s">
        <v>132</v>
      </c>
    </row>
    <row r="176" ht="24" spans="1:7">
      <c r="A176" s="223">
        <v>7</v>
      </c>
      <c r="B176" s="216" t="s">
        <v>133</v>
      </c>
      <c r="C176" s="217" t="s">
        <v>134</v>
      </c>
      <c r="D176" s="217" t="s">
        <v>135</v>
      </c>
      <c r="E176" s="221" t="s">
        <v>131</v>
      </c>
      <c r="F176" s="218">
        <v>400</v>
      </c>
      <c r="G176" s="219" t="s">
        <v>132</v>
      </c>
    </row>
    <row r="177" ht="24" spans="1:7">
      <c r="A177" s="223">
        <v>8</v>
      </c>
      <c r="B177" s="216" t="s">
        <v>136</v>
      </c>
      <c r="C177" s="217" t="s">
        <v>197</v>
      </c>
      <c r="D177" s="217" t="s">
        <v>198</v>
      </c>
      <c r="E177" s="221" t="s">
        <v>131</v>
      </c>
      <c r="F177" s="218">
        <v>300</v>
      </c>
      <c r="G177" s="219" t="s">
        <v>139</v>
      </c>
    </row>
    <row r="178" spans="1:7">
      <c r="A178" s="223">
        <v>9</v>
      </c>
      <c r="B178" s="216" t="s">
        <v>152</v>
      </c>
      <c r="C178" s="217" t="s">
        <v>153</v>
      </c>
      <c r="D178" s="217" t="s">
        <v>154</v>
      </c>
      <c r="E178" s="221" t="s">
        <v>131</v>
      </c>
      <c r="F178" s="218">
        <v>300</v>
      </c>
      <c r="G178" s="219" t="s">
        <v>54</v>
      </c>
    </row>
    <row r="179" spans="1:7">
      <c r="A179" s="223">
        <v>10</v>
      </c>
      <c r="B179" s="216" t="s">
        <v>155</v>
      </c>
      <c r="C179" s="217">
        <v>25</v>
      </c>
      <c r="D179" s="217" t="s">
        <v>156</v>
      </c>
      <c r="E179" s="221" t="s">
        <v>131</v>
      </c>
      <c r="F179" s="218">
        <v>100</v>
      </c>
      <c r="G179" s="219" t="s">
        <v>54</v>
      </c>
    </row>
    <row r="180" spans="1:7">
      <c r="A180" s="223">
        <v>11</v>
      </c>
      <c r="B180" s="216" t="s">
        <v>161</v>
      </c>
      <c r="C180" s="217" t="s">
        <v>162</v>
      </c>
      <c r="D180" s="217" t="s">
        <v>163</v>
      </c>
      <c r="E180" s="221" t="s">
        <v>48</v>
      </c>
      <c r="F180" s="218">
        <v>10</v>
      </c>
      <c r="G180" s="219" t="s">
        <v>54</v>
      </c>
    </row>
    <row r="181" ht="24" spans="1:7">
      <c r="A181" s="223">
        <v>12</v>
      </c>
      <c r="B181" s="216" t="s">
        <v>169</v>
      </c>
      <c r="C181" s="217" t="s">
        <v>170</v>
      </c>
      <c r="D181" s="217" t="s">
        <v>171</v>
      </c>
      <c r="E181" s="221" t="s">
        <v>48</v>
      </c>
      <c r="F181" s="218">
        <v>30</v>
      </c>
      <c r="G181" s="219" t="s">
        <v>172</v>
      </c>
    </row>
    <row r="182" spans="1:7">
      <c r="A182" s="223">
        <v>13</v>
      </c>
      <c r="B182" s="216" t="s">
        <v>173</v>
      </c>
      <c r="C182" s="217" t="s">
        <v>174</v>
      </c>
      <c r="D182" s="217" t="s">
        <v>175</v>
      </c>
      <c r="E182" s="221" t="s">
        <v>48</v>
      </c>
      <c r="F182" s="218">
        <v>2</v>
      </c>
      <c r="G182" s="219" t="s">
        <v>27</v>
      </c>
    </row>
    <row r="183" spans="1:7">
      <c r="A183" s="223">
        <v>14</v>
      </c>
      <c r="B183" s="216" t="s">
        <v>207</v>
      </c>
      <c r="C183" s="217" t="s">
        <v>208</v>
      </c>
      <c r="D183" s="217" t="s">
        <v>209</v>
      </c>
      <c r="E183" s="221" t="s">
        <v>48</v>
      </c>
      <c r="F183" s="218">
        <v>1</v>
      </c>
      <c r="G183" s="219" t="s">
        <v>210</v>
      </c>
    </row>
    <row r="184" s="197" customFormat="1" ht="24.95" customHeight="1" spans="1:7">
      <c r="A184" s="206" t="s">
        <v>353</v>
      </c>
      <c r="B184" s="207" t="s">
        <v>354</v>
      </c>
      <c r="C184" s="207"/>
      <c r="D184" s="207"/>
      <c r="E184" s="208"/>
      <c r="F184" s="208"/>
      <c r="G184" s="208"/>
    </row>
    <row r="185" ht="48" spans="1:7">
      <c r="A185" s="223">
        <v>1</v>
      </c>
      <c r="B185" s="225" t="s">
        <v>355</v>
      </c>
      <c r="C185" s="211" t="s">
        <v>356</v>
      </c>
      <c r="D185" s="212" t="s">
        <v>357</v>
      </c>
      <c r="E185" s="213" t="s">
        <v>13</v>
      </c>
      <c r="F185" s="214">
        <v>1</v>
      </c>
      <c r="G185" s="224" t="s">
        <v>358</v>
      </c>
    </row>
    <row r="186" ht="156" spans="1:7">
      <c r="A186" s="223">
        <v>2</v>
      </c>
      <c r="B186" s="225" t="s">
        <v>359</v>
      </c>
      <c r="C186" s="211" t="s">
        <v>360</v>
      </c>
      <c r="D186" s="212" t="s">
        <v>361</v>
      </c>
      <c r="E186" s="213" t="s">
        <v>13</v>
      </c>
      <c r="F186" s="214">
        <v>1</v>
      </c>
      <c r="G186" s="215" t="s">
        <v>362</v>
      </c>
    </row>
    <row r="187" spans="1:7">
      <c r="A187" s="223">
        <v>3</v>
      </c>
      <c r="B187" s="228" t="s">
        <v>363</v>
      </c>
      <c r="C187" s="228" t="s">
        <v>364</v>
      </c>
      <c r="D187" s="212" t="s">
        <v>365</v>
      </c>
      <c r="E187" s="220" t="s">
        <v>13</v>
      </c>
      <c r="F187" s="220">
        <v>1</v>
      </c>
      <c r="G187" s="215" t="s">
        <v>366</v>
      </c>
    </row>
    <row r="188" spans="1:7">
      <c r="A188" s="223">
        <v>4</v>
      </c>
      <c r="B188" s="228" t="s">
        <v>367</v>
      </c>
      <c r="C188" s="211" t="s">
        <v>368</v>
      </c>
      <c r="D188" s="212" t="s">
        <v>369</v>
      </c>
      <c r="E188" s="213" t="s">
        <v>13</v>
      </c>
      <c r="F188" s="214">
        <v>2</v>
      </c>
      <c r="G188" s="220" t="s">
        <v>106</v>
      </c>
    </row>
    <row r="189" spans="1:7">
      <c r="A189" s="223">
        <v>5</v>
      </c>
      <c r="B189" s="225" t="s">
        <v>370</v>
      </c>
      <c r="C189" s="211" t="s">
        <v>371</v>
      </c>
      <c r="D189" s="212" t="s">
        <v>372</v>
      </c>
      <c r="E189" s="213" t="s">
        <v>48</v>
      </c>
      <c r="F189" s="214">
        <v>4</v>
      </c>
      <c r="G189" s="215" t="s">
        <v>27</v>
      </c>
    </row>
    <row r="190" spans="1:7">
      <c r="A190" s="223">
        <v>6</v>
      </c>
      <c r="B190" s="225" t="s">
        <v>373</v>
      </c>
      <c r="C190" s="211" t="s">
        <v>374</v>
      </c>
      <c r="D190" s="212" t="s">
        <v>375</v>
      </c>
      <c r="E190" s="213" t="s">
        <v>60</v>
      </c>
      <c r="F190" s="214">
        <v>100</v>
      </c>
      <c r="G190" s="215" t="s">
        <v>27</v>
      </c>
    </row>
    <row r="191" s="197" customFormat="1" ht="24.95" customHeight="1" spans="1:7">
      <c r="A191" s="206" t="s">
        <v>376</v>
      </c>
      <c r="B191" s="207" t="s">
        <v>377</v>
      </c>
      <c r="C191" s="207"/>
      <c r="D191" s="207"/>
      <c r="E191" s="208"/>
      <c r="F191" s="208"/>
      <c r="G191" s="208"/>
    </row>
    <row r="192" ht="36" spans="1:7">
      <c r="A192" s="209">
        <v>1</v>
      </c>
      <c r="B192" s="216" t="s">
        <v>378</v>
      </c>
      <c r="C192" s="217" t="s">
        <v>27</v>
      </c>
      <c r="D192" s="222" t="s">
        <v>379</v>
      </c>
      <c r="E192" s="218" t="s">
        <v>48</v>
      </c>
      <c r="F192" s="218">
        <v>1</v>
      </c>
      <c r="G192" s="220" t="s">
        <v>380</v>
      </c>
    </row>
    <row r="193" ht="24" spans="1:7">
      <c r="A193" s="209">
        <v>2</v>
      </c>
      <c r="B193" s="216" t="s">
        <v>381</v>
      </c>
      <c r="C193" s="217" t="s">
        <v>382</v>
      </c>
      <c r="D193" s="217" t="s">
        <v>382</v>
      </c>
      <c r="E193" s="221" t="s">
        <v>131</v>
      </c>
      <c r="F193" s="218">
        <v>30</v>
      </c>
      <c r="G193" s="224" t="s">
        <v>383</v>
      </c>
    </row>
    <row r="194" ht="24" spans="1:7">
      <c r="A194" s="209">
        <v>3</v>
      </c>
      <c r="B194" s="216" t="s">
        <v>384</v>
      </c>
      <c r="C194" s="217" t="s">
        <v>385</v>
      </c>
      <c r="D194" s="217" t="s">
        <v>385</v>
      </c>
      <c r="E194" s="221" t="s">
        <v>131</v>
      </c>
      <c r="F194" s="218">
        <v>300</v>
      </c>
      <c r="G194" s="224" t="s">
        <v>383</v>
      </c>
    </row>
    <row r="195" ht="24" spans="1:7">
      <c r="A195" s="209">
        <v>4</v>
      </c>
      <c r="B195" s="216" t="s">
        <v>386</v>
      </c>
      <c r="C195" s="217" t="s">
        <v>387</v>
      </c>
      <c r="D195" s="217" t="s">
        <v>387</v>
      </c>
      <c r="E195" s="221" t="s">
        <v>131</v>
      </c>
      <c r="F195" s="218">
        <v>300</v>
      </c>
      <c r="G195" s="224" t="s">
        <v>383</v>
      </c>
    </row>
    <row r="196" ht="24" spans="1:7">
      <c r="A196" s="209">
        <v>5</v>
      </c>
      <c r="B196" s="216" t="s">
        <v>388</v>
      </c>
      <c r="C196" s="217" t="s">
        <v>389</v>
      </c>
      <c r="D196" s="217" t="s">
        <v>389</v>
      </c>
      <c r="E196" s="221" t="s">
        <v>131</v>
      </c>
      <c r="F196" s="218">
        <v>300</v>
      </c>
      <c r="G196" s="224" t="s">
        <v>383</v>
      </c>
    </row>
    <row r="197" ht="24" spans="1:7">
      <c r="A197" s="209">
        <v>6</v>
      </c>
      <c r="B197" s="216" t="s">
        <v>390</v>
      </c>
      <c r="C197" s="217" t="s">
        <v>391</v>
      </c>
      <c r="D197" s="217" t="s">
        <v>391</v>
      </c>
      <c r="E197" s="221" t="s">
        <v>131</v>
      </c>
      <c r="F197" s="218">
        <v>300</v>
      </c>
      <c r="G197" s="224" t="s">
        <v>383</v>
      </c>
    </row>
    <row r="198" ht="24" spans="1:7">
      <c r="A198" s="209">
        <v>7</v>
      </c>
      <c r="B198" s="216" t="s">
        <v>392</v>
      </c>
      <c r="C198" s="217" t="s">
        <v>393</v>
      </c>
      <c r="D198" s="217" t="s">
        <v>393</v>
      </c>
      <c r="E198" s="221" t="s">
        <v>131</v>
      </c>
      <c r="F198" s="218">
        <v>200</v>
      </c>
      <c r="G198" s="224" t="s">
        <v>383</v>
      </c>
    </row>
    <row r="199" spans="1:7">
      <c r="A199" s="209">
        <v>8</v>
      </c>
      <c r="B199" s="216" t="s">
        <v>140</v>
      </c>
      <c r="C199" s="217" t="s">
        <v>394</v>
      </c>
      <c r="D199" s="217" t="s">
        <v>395</v>
      </c>
      <c r="E199" s="221" t="s">
        <v>131</v>
      </c>
      <c r="F199" s="218">
        <v>200</v>
      </c>
      <c r="G199" s="224" t="s">
        <v>143</v>
      </c>
    </row>
    <row r="200" spans="1:7">
      <c r="A200" s="209">
        <v>9</v>
      </c>
      <c r="B200" s="216" t="s">
        <v>52</v>
      </c>
      <c r="C200" s="222" t="s">
        <v>396</v>
      </c>
      <c r="D200" s="222" t="s">
        <v>396</v>
      </c>
      <c r="E200" s="218" t="s">
        <v>48</v>
      </c>
      <c r="F200" s="218">
        <v>1</v>
      </c>
      <c r="G200" s="219" t="s">
        <v>54</v>
      </c>
    </row>
  </sheetData>
  <mergeCells count="20">
    <mergeCell ref="A1:G1"/>
    <mergeCell ref="B3:D3"/>
    <mergeCell ref="B13:D13"/>
    <mergeCell ref="B18:D18"/>
    <mergeCell ref="B28:D28"/>
    <mergeCell ref="B56:D56"/>
    <mergeCell ref="B58:D58"/>
    <mergeCell ref="B72:D72"/>
    <mergeCell ref="B79:D79"/>
    <mergeCell ref="B86:D86"/>
    <mergeCell ref="B97:D97"/>
    <mergeCell ref="B119:D119"/>
    <mergeCell ref="B126:D126"/>
    <mergeCell ref="B132:D132"/>
    <mergeCell ref="B141:D141"/>
    <mergeCell ref="B163:D163"/>
    <mergeCell ref="B166:D166"/>
    <mergeCell ref="B169:D169"/>
    <mergeCell ref="B184:D184"/>
    <mergeCell ref="B191:D191"/>
  </mergeCells>
  <printOptions horizontalCentered="1"/>
  <pageMargins left="0" right="0" top="0.786805555555556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22"/>
  <sheetViews>
    <sheetView showGridLines="0" view="pageBreakPreview" zoomScaleNormal="100" topLeftCell="A87" workbookViewId="0">
      <selection activeCell="K4" sqref="K4"/>
    </sheetView>
  </sheetViews>
  <sheetFormatPr defaultColWidth="9" defaultRowHeight="17.25"/>
  <cols>
    <col min="1" max="1" width="5.625" style="117" customWidth="1"/>
    <col min="2" max="2" width="19.25" style="118" customWidth="1"/>
    <col min="3" max="3" width="14.75" style="118" customWidth="1"/>
    <col min="4" max="4" width="6.375" style="119" customWidth="1"/>
    <col min="5" max="5" width="5.125" style="119" customWidth="1"/>
    <col min="6" max="6" width="9.25" style="120" customWidth="1"/>
    <col min="7" max="7" width="10.375" style="120" customWidth="1"/>
    <col min="8" max="8" width="18.125" style="119" customWidth="1"/>
    <col min="9" max="9" width="41" style="118" customWidth="1"/>
    <col min="10" max="10" width="18.25" style="143" customWidth="1"/>
    <col min="11" max="16384" width="9" style="67"/>
  </cols>
  <sheetData>
    <row r="1" s="144" customFormat="1" ht="51" customHeight="1" spans="1:10">
      <c r="A1" s="74" t="s">
        <v>397</v>
      </c>
      <c r="B1" s="75"/>
      <c r="C1" s="75"/>
      <c r="D1" s="75"/>
      <c r="E1" s="75"/>
      <c r="F1" s="75"/>
      <c r="G1" s="75"/>
      <c r="H1" s="75"/>
      <c r="I1" s="75"/>
      <c r="J1" s="75"/>
    </row>
    <row r="2" ht="26.1" customHeight="1" spans="1:10">
      <c r="A2" s="76" t="s">
        <v>398</v>
      </c>
      <c r="B2" s="77"/>
      <c r="C2" s="78" t="s">
        <v>399</v>
      </c>
      <c r="D2" s="76" t="s">
        <v>399</v>
      </c>
      <c r="E2" s="76"/>
      <c r="F2" s="77"/>
      <c r="G2" s="77"/>
      <c r="H2" s="149" t="s">
        <v>400</v>
      </c>
      <c r="I2" s="181"/>
      <c r="J2" s="76" t="s">
        <v>401</v>
      </c>
    </row>
    <row r="3" s="68" customFormat="1" ht="21.95" customHeight="1" spans="1:13">
      <c r="A3" s="79" t="s">
        <v>402</v>
      </c>
      <c r="B3" s="80"/>
      <c r="C3" s="80"/>
      <c r="D3" s="80"/>
      <c r="E3" s="80"/>
      <c r="F3" s="80"/>
      <c r="G3" s="80"/>
      <c r="H3" s="80"/>
      <c r="I3" s="80"/>
      <c r="J3" s="121"/>
      <c r="M3" s="69"/>
    </row>
    <row r="4" s="145" customFormat="1" ht="20.1" customHeight="1" spans="1:11">
      <c r="A4" s="81" t="s">
        <v>1</v>
      </c>
      <c r="B4" s="82" t="s">
        <v>2</v>
      </c>
      <c r="C4" s="82" t="s">
        <v>3</v>
      </c>
      <c r="D4" s="82" t="s">
        <v>6</v>
      </c>
      <c r="E4" s="82" t="s">
        <v>5</v>
      </c>
      <c r="F4" s="83" t="s">
        <v>403</v>
      </c>
      <c r="G4" s="83" t="s">
        <v>404</v>
      </c>
      <c r="H4" s="82" t="s">
        <v>405</v>
      </c>
      <c r="I4" s="82" t="s">
        <v>4</v>
      </c>
      <c r="J4" s="82" t="s">
        <v>7</v>
      </c>
      <c r="K4" s="122"/>
    </row>
    <row r="5" s="70" customFormat="1" ht="20.1" customHeight="1" spans="1:10">
      <c r="A5" s="150">
        <v>1</v>
      </c>
      <c r="B5" s="151" t="s">
        <v>406</v>
      </c>
      <c r="C5" s="151" t="s">
        <v>407</v>
      </c>
      <c r="D5" s="152">
        <v>4</v>
      </c>
      <c r="E5" s="153" t="s">
        <v>408</v>
      </c>
      <c r="F5" s="154"/>
      <c r="G5" s="154"/>
      <c r="H5" s="153" t="s">
        <v>409</v>
      </c>
      <c r="I5" s="151" t="s">
        <v>410</v>
      </c>
      <c r="J5" s="151" t="s">
        <v>411</v>
      </c>
    </row>
    <row r="6" s="70" customFormat="1" ht="20.1" customHeight="1" spans="1:10">
      <c r="A6" s="150">
        <v>2</v>
      </c>
      <c r="B6" s="151" t="s">
        <v>412</v>
      </c>
      <c r="C6" s="151" t="s">
        <v>413</v>
      </c>
      <c r="D6" s="152">
        <v>4</v>
      </c>
      <c r="E6" s="153" t="s">
        <v>408</v>
      </c>
      <c r="F6" s="154"/>
      <c r="G6" s="154"/>
      <c r="H6" s="153" t="s">
        <v>409</v>
      </c>
      <c r="I6" s="151" t="s">
        <v>414</v>
      </c>
      <c r="J6" s="151" t="s">
        <v>411</v>
      </c>
    </row>
    <row r="7" s="70" customFormat="1" ht="20.1" customHeight="1" spans="1:10">
      <c r="A7" s="150">
        <v>3</v>
      </c>
      <c r="B7" s="151" t="s">
        <v>415</v>
      </c>
      <c r="C7" s="155" t="s">
        <v>416</v>
      </c>
      <c r="D7" s="152">
        <v>2</v>
      </c>
      <c r="E7" s="153" t="s">
        <v>13</v>
      </c>
      <c r="F7" s="154"/>
      <c r="G7" s="154"/>
      <c r="H7" s="153" t="s">
        <v>409</v>
      </c>
      <c r="I7" s="151" t="s">
        <v>417</v>
      </c>
      <c r="J7" s="151"/>
    </row>
    <row r="8" s="70" customFormat="1" ht="20.1" customHeight="1" spans="1:10">
      <c r="A8" s="150">
        <v>4</v>
      </c>
      <c r="B8" s="156" t="s">
        <v>418</v>
      </c>
      <c r="C8" s="157" t="s">
        <v>419</v>
      </c>
      <c r="D8" s="158">
        <v>1</v>
      </c>
      <c r="E8" s="158" t="s">
        <v>13</v>
      </c>
      <c r="F8" s="154"/>
      <c r="G8" s="154"/>
      <c r="H8" s="153" t="s">
        <v>409</v>
      </c>
      <c r="I8" s="182" t="s">
        <v>420</v>
      </c>
      <c r="J8" s="183" t="s">
        <v>421</v>
      </c>
    </row>
    <row r="9" s="70" customFormat="1" ht="20.1" customHeight="1" spans="1:10">
      <c r="A9" s="150">
        <v>5</v>
      </c>
      <c r="B9" s="159" t="s">
        <v>422</v>
      </c>
      <c r="C9" s="160" t="s">
        <v>423</v>
      </c>
      <c r="D9" s="158">
        <v>1</v>
      </c>
      <c r="E9" s="158" t="s">
        <v>48</v>
      </c>
      <c r="F9" s="154"/>
      <c r="G9" s="154"/>
      <c r="H9" s="161" t="s">
        <v>424</v>
      </c>
      <c r="I9" s="182"/>
      <c r="J9" s="183"/>
    </row>
    <row r="10" s="70" customFormat="1" ht="20.1" customHeight="1" spans="1:10">
      <c r="A10" s="150">
        <v>6</v>
      </c>
      <c r="B10" s="159" t="s">
        <v>425</v>
      </c>
      <c r="C10" s="160" t="s">
        <v>426</v>
      </c>
      <c r="D10" s="158">
        <v>1</v>
      </c>
      <c r="E10" s="158" t="s">
        <v>427</v>
      </c>
      <c r="F10" s="154"/>
      <c r="G10" s="154"/>
      <c r="H10" s="161" t="s">
        <v>428</v>
      </c>
      <c r="I10" s="182" t="s">
        <v>429</v>
      </c>
      <c r="J10" s="183"/>
    </row>
    <row r="11" s="70" customFormat="1" ht="20.1" customHeight="1" spans="1:10">
      <c r="A11" s="150">
        <v>7</v>
      </c>
      <c r="B11" s="151" t="s">
        <v>430</v>
      </c>
      <c r="C11" s="151" t="s">
        <v>431</v>
      </c>
      <c r="D11" s="152">
        <v>1</v>
      </c>
      <c r="E11" s="153" t="s">
        <v>13</v>
      </c>
      <c r="F11" s="154"/>
      <c r="G11" s="154"/>
      <c r="H11" s="153" t="s">
        <v>432</v>
      </c>
      <c r="I11" s="151" t="s">
        <v>433</v>
      </c>
      <c r="J11" s="151"/>
    </row>
    <row r="12" s="70" customFormat="1" ht="20.1" customHeight="1" spans="1:10">
      <c r="A12" s="150">
        <v>8</v>
      </c>
      <c r="B12" s="151" t="s">
        <v>434</v>
      </c>
      <c r="C12" s="151" t="s">
        <v>435</v>
      </c>
      <c r="D12" s="152">
        <v>1</v>
      </c>
      <c r="E12" s="153" t="s">
        <v>48</v>
      </c>
      <c r="F12" s="154"/>
      <c r="G12" s="154"/>
      <c r="H12" s="153" t="s">
        <v>436</v>
      </c>
      <c r="I12" s="151"/>
      <c r="J12" s="151"/>
    </row>
    <row r="13" s="70" customFormat="1" ht="20.1" customHeight="1" spans="1:10">
      <c r="A13" s="150">
        <v>9</v>
      </c>
      <c r="B13" s="151" t="s">
        <v>437</v>
      </c>
      <c r="C13" s="151" t="s">
        <v>274</v>
      </c>
      <c r="D13" s="152">
        <v>2</v>
      </c>
      <c r="E13" s="153" t="s">
        <v>13</v>
      </c>
      <c r="F13" s="154"/>
      <c r="G13" s="154"/>
      <c r="H13" s="153" t="s">
        <v>438</v>
      </c>
      <c r="I13" s="151" t="s">
        <v>439</v>
      </c>
      <c r="J13" s="151"/>
    </row>
    <row r="14" s="70" customFormat="1" ht="20.1" customHeight="1" spans="1:10">
      <c r="A14" s="150">
        <v>10</v>
      </c>
      <c r="B14" s="151" t="s">
        <v>440</v>
      </c>
      <c r="C14" s="151" t="s">
        <v>441</v>
      </c>
      <c r="D14" s="152">
        <v>2</v>
      </c>
      <c r="E14" s="153" t="s">
        <v>408</v>
      </c>
      <c r="F14" s="154"/>
      <c r="G14" s="154"/>
      <c r="H14" s="153" t="s">
        <v>442</v>
      </c>
      <c r="I14" s="151" t="s">
        <v>443</v>
      </c>
      <c r="J14" s="151"/>
    </row>
    <row r="15" s="70" customFormat="1" ht="20.1" customHeight="1" spans="1:10">
      <c r="A15" s="150">
        <v>11</v>
      </c>
      <c r="B15" s="151" t="s">
        <v>444</v>
      </c>
      <c r="C15" s="151" t="s">
        <v>445</v>
      </c>
      <c r="D15" s="152">
        <v>2</v>
      </c>
      <c r="E15" s="153" t="s">
        <v>13</v>
      </c>
      <c r="F15" s="154"/>
      <c r="G15" s="154"/>
      <c r="H15" s="153" t="s">
        <v>446</v>
      </c>
      <c r="I15" s="151" t="s">
        <v>447</v>
      </c>
      <c r="J15" s="151" t="s">
        <v>448</v>
      </c>
    </row>
    <row r="16" s="70" customFormat="1" ht="20.1" customHeight="1" spans="1:10">
      <c r="A16" s="150">
        <v>12</v>
      </c>
      <c r="B16" s="151" t="s">
        <v>449</v>
      </c>
      <c r="C16" s="151" t="s">
        <v>450</v>
      </c>
      <c r="D16" s="152">
        <v>2</v>
      </c>
      <c r="E16" s="153" t="s">
        <v>13</v>
      </c>
      <c r="F16" s="154"/>
      <c r="G16" s="154"/>
      <c r="H16" s="153" t="s">
        <v>446</v>
      </c>
      <c r="I16" s="151" t="s">
        <v>451</v>
      </c>
      <c r="J16" s="151" t="s">
        <v>448</v>
      </c>
    </row>
    <row r="17" s="70" customFormat="1" ht="20.1" customHeight="1" spans="1:10">
      <c r="A17" s="150">
        <v>13</v>
      </c>
      <c r="B17" s="151" t="s">
        <v>452</v>
      </c>
      <c r="C17" s="151" t="s">
        <v>453</v>
      </c>
      <c r="D17" s="152">
        <v>2</v>
      </c>
      <c r="E17" s="153" t="s">
        <v>13</v>
      </c>
      <c r="F17" s="154"/>
      <c r="G17" s="154"/>
      <c r="H17" s="153" t="s">
        <v>446</v>
      </c>
      <c r="I17" s="151" t="s">
        <v>454</v>
      </c>
      <c r="J17" s="151" t="s">
        <v>448</v>
      </c>
    </row>
    <row r="18" s="70" customFormat="1" ht="20.1" customHeight="1" spans="1:10">
      <c r="A18" s="150">
        <v>14</v>
      </c>
      <c r="B18" s="151" t="s">
        <v>455</v>
      </c>
      <c r="C18" s="151" t="s">
        <v>456</v>
      </c>
      <c r="D18" s="152">
        <v>1</v>
      </c>
      <c r="E18" s="153" t="s">
        <v>13</v>
      </c>
      <c r="F18" s="154"/>
      <c r="G18" s="154"/>
      <c r="H18" s="153" t="s">
        <v>446</v>
      </c>
      <c r="I18" s="151" t="s">
        <v>457</v>
      </c>
      <c r="J18" s="151" t="s">
        <v>448</v>
      </c>
    </row>
    <row r="19" s="70" customFormat="1" ht="20.1" customHeight="1" spans="1:10">
      <c r="A19" s="150">
        <v>15</v>
      </c>
      <c r="B19" s="151" t="s">
        <v>458</v>
      </c>
      <c r="C19" s="151" t="s">
        <v>459</v>
      </c>
      <c r="D19" s="152">
        <v>2</v>
      </c>
      <c r="E19" s="153" t="s">
        <v>13</v>
      </c>
      <c r="F19" s="154"/>
      <c r="G19" s="154"/>
      <c r="H19" s="153" t="s">
        <v>446</v>
      </c>
      <c r="I19" s="151" t="s">
        <v>460</v>
      </c>
      <c r="J19" s="151" t="s">
        <v>448</v>
      </c>
    </row>
    <row r="20" s="70" customFormat="1" ht="20.1" customHeight="1" spans="1:10">
      <c r="A20" s="150">
        <v>16</v>
      </c>
      <c r="B20" s="151" t="s">
        <v>461</v>
      </c>
      <c r="C20" s="151" t="s">
        <v>462</v>
      </c>
      <c r="D20" s="152">
        <v>2</v>
      </c>
      <c r="E20" s="153" t="s">
        <v>13</v>
      </c>
      <c r="F20" s="154"/>
      <c r="G20" s="154"/>
      <c r="H20" s="153" t="s">
        <v>463</v>
      </c>
      <c r="I20" s="151" t="s">
        <v>464</v>
      </c>
      <c r="J20" s="151"/>
    </row>
    <row r="21" s="70" customFormat="1" ht="20.1" customHeight="1" spans="1:10">
      <c r="A21" s="150">
        <v>17</v>
      </c>
      <c r="B21" s="151" t="s">
        <v>367</v>
      </c>
      <c r="C21" s="151" t="s">
        <v>465</v>
      </c>
      <c r="D21" s="152">
        <v>1</v>
      </c>
      <c r="E21" s="153" t="s">
        <v>60</v>
      </c>
      <c r="F21" s="154"/>
      <c r="G21" s="154"/>
      <c r="H21" s="153" t="s">
        <v>27</v>
      </c>
      <c r="I21" s="151" t="s">
        <v>466</v>
      </c>
      <c r="J21" s="151"/>
    </row>
    <row r="22" s="146" customFormat="1" ht="20.1" customHeight="1" spans="1:10">
      <c r="A22" s="113" t="s">
        <v>467</v>
      </c>
      <c r="B22" s="113"/>
      <c r="C22" s="113"/>
      <c r="D22" s="113"/>
      <c r="E22" s="113"/>
      <c r="F22" s="113"/>
      <c r="G22" s="162">
        <f>SUM(G5:G21)</f>
        <v>0</v>
      </c>
      <c r="H22" s="94"/>
      <c r="I22" s="130"/>
      <c r="J22" s="131"/>
    </row>
    <row r="23" s="68" customFormat="1" ht="18.95" customHeight="1" spans="1:13">
      <c r="A23" s="79" t="s">
        <v>468</v>
      </c>
      <c r="B23" s="80"/>
      <c r="C23" s="80"/>
      <c r="D23" s="80"/>
      <c r="E23" s="80"/>
      <c r="F23" s="80"/>
      <c r="G23" s="80"/>
      <c r="H23" s="80"/>
      <c r="I23" s="80"/>
      <c r="J23" s="121"/>
      <c r="M23" s="69"/>
    </row>
    <row r="24" s="147" customFormat="1" ht="20.1" customHeight="1" spans="1:10">
      <c r="A24" s="163" t="s">
        <v>1</v>
      </c>
      <c r="B24" s="164" t="s">
        <v>2</v>
      </c>
      <c r="C24" s="164" t="s">
        <v>3</v>
      </c>
      <c r="D24" s="164" t="s">
        <v>6</v>
      </c>
      <c r="E24" s="164" t="s">
        <v>5</v>
      </c>
      <c r="F24" s="165" t="s">
        <v>403</v>
      </c>
      <c r="G24" s="165" t="s">
        <v>404</v>
      </c>
      <c r="H24" s="164" t="s">
        <v>405</v>
      </c>
      <c r="I24" s="164" t="s">
        <v>4</v>
      </c>
      <c r="J24" s="164" t="s">
        <v>7</v>
      </c>
    </row>
    <row r="25" s="69" customFormat="1" ht="20.1" customHeight="1" spans="1:10">
      <c r="A25" s="166">
        <v>1</v>
      </c>
      <c r="B25" s="167" t="s">
        <v>406</v>
      </c>
      <c r="C25" s="167" t="s">
        <v>407</v>
      </c>
      <c r="D25" s="168">
        <v>2</v>
      </c>
      <c r="E25" s="169" t="s">
        <v>408</v>
      </c>
      <c r="F25" s="170"/>
      <c r="G25" s="171"/>
      <c r="H25" s="169" t="s">
        <v>409</v>
      </c>
      <c r="I25" s="167" t="s">
        <v>410</v>
      </c>
      <c r="J25" s="167" t="s">
        <v>411</v>
      </c>
    </row>
    <row r="26" s="69" customFormat="1" ht="20.1" customHeight="1" spans="1:10">
      <c r="A26" s="166">
        <v>2</v>
      </c>
      <c r="B26" s="167" t="s">
        <v>412</v>
      </c>
      <c r="C26" s="167" t="s">
        <v>413</v>
      </c>
      <c r="D26" s="168">
        <v>2</v>
      </c>
      <c r="E26" s="169" t="s">
        <v>408</v>
      </c>
      <c r="F26" s="170"/>
      <c r="G26" s="171"/>
      <c r="H26" s="169" t="s">
        <v>409</v>
      </c>
      <c r="I26" s="167" t="s">
        <v>414</v>
      </c>
      <c r="J26" s="167" t="s">
        <v>411</v>
      </c>
    </row>
    <row r="27" s="69" customFormat="1" ht="20.1" customHeight="1" spans="1:10">
      <c r="A27" s="166">
        <v>3</v>
      </c>
      <c r="B27" s="167" t="s">
        <v>415</v>
      </c>
      <c r="C27" s="172" t="s">
        <v>416</v>
      </c>
      <c r="D27" s="168">
        <v>1</v>
      </c>
      <c r="E27" s="169" t="s">
        <v>13</v>
      </c>
      <c r="F27" s="170"/>
      <c r="G27" s="171"/>
      <c r="H27" s="169" t="s">
        <v>409</v>
      </c>
      <c r="I27" s="167" t="s">
        <v>417</v>
      </c>
      <c r="J27" s="167"/>
    </row>
    <row r="28" s="69" customFormat="1" ht="20.1" customHeight="1" spans="1:10">
      <c r="A28" s="166">
        <v>4</v>
      </c>
      <c r="B28" s="173" t="s">
        <v>418</v>
      </c>
      <c r="C28" s="174" t="s">
        <v>419</v>
      </c>
      <c r="D28" s="175">
        <v>1</v>
      </c>
      <c r="E28" s="175" t="s">
        <v>13</v>
      </c>
      <c r="F28" s="170"/>
      <c r="G28" s="171"/>
      <c r="H28" s="169" t="s">
        <v>409</v>
      </c>
      <c r="I28" s="184" t="s">
        <v>420</v>
      </c>
      <c r="J28" s="185" t="s">
        <v>421</v>
      </c>
    </row>
    <row r="29" s="69" customFormat="1" ht="20.1" customHeight="1" spans="1:10">
      <c r="A29" s="166">
        <v>5</v>
      </c>
      <c r="B29" s="176" t="s">
        <v>422</v>
      </c>
      <c r="C29" s="177" t="s">
        <v>423</v>
      </c>
      <c r="D29" s="175">
        <v>1</v>
      </c>
      <c r="E29" s="175" t="s">
        <v>48</v>
      </c>
      <c r="F29" s="170"/>
      <c r="G29" s="171"/>
      <c r="H29" s="178" t="s">
        <v>424</v>
      </c>
      <c r="I29" s="184"/>
      <c r="J29" s="185"/>
    </row>
    <row r="30" s="69" customFormat="1" ht="20.1" customHeight="1" spans="1:10">
      <c r="A30" s="166">
        <v>6</v>
      </c>
      <c r="B30" s="176" t="s">
        <v>425</v>
      </c>
      <c r="C30" s="177" t="s">
        <v>426</v>
      </c>
      <c r="D30" s="175">
        <v>1</v>
      </c>
      <c r="E30" s="175" t="s">
        <v>427</v>
      </c>
      <c r="F30" s="170"/>
      <c r="G30" s="171"/>
      <c r="H30" s="178" t="s">
        <v>428</v>
      </c>
      <c r="I30" s="184" t="s">
        <v>429</v>
      </c>
      <c r="J30" s="185"/>
    </row>
    <row r="31" s="69" customFormat="1" ht="20.1" customHeight="1" spans="1:10">
      <c r="A31" s="166">
        <v>7</v>
      </c>
      <c r="B31" s="167" t="s">
        <v>430</v>
      </c>
      <c r="C31" s="167" t="s">
        <v>431</v>
      </c>
      <c r="D31" s="168">
        <v>1</v>
      </c>
      <c r="E31" s="169" t="s">
        <v>13</v>
      </c>
      <c r="F31" s="170"/>
      <c r="G31" s="171"/>
      <c r="H31" s="169" t="s">
        <v>432</v>
      </c>
      <c r="I31" s="167" t="s">
        <v>433</v>
      </c>
      <c r="J31" s="167"/>
    </row>
    <row r="32" s="69" customFormat="1" ht="20.1" customHeight="1" spans="1:10">
      <c r="A32" s="166">
        <v>8</v>
      </c>
      <c r="B32" s="167" t="s">
        <v>434</v>
      </c>
      <c r="C32" s="167" t="s">
        <v>435</v>
      </c>
      <c r="D32" s="168">
        <v>1</v>
      </c>
      <c r="E32" s="169" t="s">
        <v>48</v>
      </c>
      <c r="F32" s="170"/>
      <c r="G32" s="171"/>
      <c r="H32" s="169" t="s">
        <v>436</v>
      </c>
      <c r="I32" s="167"/>
      <c r="J32" s="167"/>
    </row>
    <row r="33" s="69" customFormat="1" ht="20.1" customHeight="1" spans="1:10">
      <c r="A33" s="166">
        <v>9</v>
      </c>
      <c r="B33" s="167" t="s">
        <v>437</v>
      </c>
      <c r="C33" s="167" t="s">
        <v>274</v>
      </c>
      <c r="D33" s="168">
        <v>2</v>
      </c>
      <c r="E33" s="169">
        <v>1</v>
      </c>
      <c r="F33" s="170"/>
      <c r="G33" s="171"/>
      <c r="H33" s="169" t="s">
        <v>438</v>
      </c>
      <c r="I33" s="167" t="s">
        <v>439</v>
      </c>
      <c r="J33" s="167"/>
    </row>
    <row r="34" s="69" customFormat="1" ht="20.1" customHeight="1" spans="1:10">
      <c r="A34" s="166">
        <v>10</v>
      </c>
      <c r="B34" s="167" t="s">
        <v>440</v>
      </c>
      <c r="C34" s="167" t="s">
        <v>441</v>
      </c>
      <c r="D34" s="168">
        <v>2</v>
      </c>
      <c r="E34" s="169" t="s">
        <v>408</v>
      </c>
      <c r="F34" s="170"/>
      <c r="G34" s="171"/>
      <c r="H34" s="169" t="s">
        <v>442</v>
      </c>
      <c r="I34" s="167" t="s">
        <v>443</v>
      </c>
      <c r="J34" s="167"/>
    </row>
    <row r="35" s="69" customFormat="1" ht="20.1" customHeight="1" spans="1:10">
      <c r="A35" s="166">
        <v>11</v>
      </c>
      <c r="B35" s="167" t="s">
        <v>444</v>
      </c>
      <c r="C35" s="167" t="s">
        <v>445</v>
      </c>
      <c r="D35" s="168">
        <v>2</v>
      </c>
      <c r="E35" s="169" t="s">
        <v>13</v>
      </c>
      <c r="F35" s="170"/>
      <c r="G35" s="171"/>
      <c r="H35" s="169" t="s">
        <v>446</v>
      </c>
      <c r="I35" s="167" t="s">
        <v>447</v>
      </c>
      <c r="J35" s="167" t="s">
        <v>448</v>
      </c>
    </row>
    <row r="36" s="69" customFormat="1" ht="20.1" customHeight="1" spans="1:10">
      <c r="A36" s="166">
        <v>12</v>
      </c>
      <c r="B36" s="167" t="s">
        <v>449</v>
      </c>
      <c r="C36" s="167" t="s">
        <v>450</v>
      </c>
      <c r="D36" s="168">
        <v>2</v>
      </c>
      <c r="E36" s="169" t="s">
        <v>13</v>
      </c>
      <c r="F36" s="170"/>
      <c r="G36" s="171"/>
      <c r="H36" s="169" t="s">
        <v>446</v>
      </c>
      <c r="I36" s="167" t="s">
        <v>451</v>
      </c>
      <c r="J36" s="167" t="s">
        <v>448</v>
      </c>
    </row>
    <row r="37" s="69" customFormat="1" ht="20.1" customHeight="1" spans="1:10">
      <c r="A37" s="166">
        <v>13</v>
      </c>
      <c r="B37" s="167" t="s">
        <v>452</v>
      </c>
      <c r="C37" s="167" t="s">
        <v>453</v>
      </c>
      <c r="D37" s="168">
        <v>2</v>
      </c>
      <c r="E37" s="169" t="s">
        <v>13</v>
      </c>
      <c r="F37" s="170"/>
      <c r="G37" s="171"/>
      <c r="H37" s="169" t="s">
        <v>446</v>
      </c>
      <c r="I37" s="167" t="s">
        <v>454</v>
      </c>
      <c r="J37" s="167" t="s">
        <v>448</v>
      </c>
    </row>
    <row r="38" s="69" customFormat="1" ht="20.1" customHeight="1" spans="1:10">
      <c r="A38" s="166">
        <v>14</v>
      </c>
      <c r="B38" s="167" t="s">
        <v>455</v>
      </c>
      <c r="C38" s="167" t="s">
        <v>456</v>
      </c>
      <c r="D38" s="168">
        <v>1</v>
      </c>
      <c r="E38" s="169" t="s">
        <v>13</v>
      </c>
      <c r="F38" s="170"/>
      <c r="G38" s="171"/>
      <c r="H38" s="169" t="s">
        <v>446</v>
      </c>
      <c r="I38" s="167" t="s">
        <v>457</v>
      </c>
      <c r="J38" s="167" t="s">
        <v>448</v>
      </c>
    </row>
    <row r="39" s="69" customFormat="1" ht="20.1" customHeight="1" spans="1:10">
      <c r="A39" s="166">
        <v>15</v>
      </c>
      <c r="B39" s="167" t="s">
        <v>458</v>
      </c>
      <c r="C39" s="167" t="s">
        <v>459</v>
      </c>
      <c r="D39" s="168">
        <v>2</v>
      </c>
      <c r="E39" s="169" t="s">
        <v>13</v>
      </c>
      <c r="F39" s="170"/>
      <c r="G39" s="171"/>
      <c r="H39" s="169" t="s">
        <v>446</v>
      </c>
      <c r="I39" s="167" t="s">
        <v>460</v>
      </c>
      <c r="J39" s="167" t="s">
        <v>448</v>
      </c>
    </row>
    <row r="40" s="69" customFormat="1" ht="20.1" customHeight="1" spans="1:10">
      <c r="A40" s="166">
        <v>16</v>
      </c>
      <c r="B40" s="167" t="s">
        <v>461</v>
      </c>
      <c r="C40" s="167" t="s">
        <v>462</v>
      </c>
      <c r="D40" s="168">
        <v>1</v>
      </c>
      <c r="E40" s="169" t="s">
        <v>13</v>
      </c>
      <c r="F40" s="170"/>
      <c r="G40" s="171"/>
      <c r="H40" s="169" t="s">
        <v>463</v>
      </c>
      <c r="I40" s="167" t="s">
        <v>464</v>
      </c>
      <c r="J40" s="167"/>
    </row>
    <row r="41" s="69" customFormat="1" ht="20.1" customHeight="1" spans="1:10">
      <c r="A41" s="166">
        <v>17</v>
      </c>
      <c r="B41" s="167" t="s">
        <v>367</v>
      </c>
      <c r="C41" s="167" t="s">
        <v>465</v>
      </c>
      <c r="D41" s="168">
        <v>1</v>
      </c>
      <c r="E41" s="169" t="s">
        <v>60</v>
      </c>
      <c r="F41" s="170"/>
      <c r="G41" s="171"/>
      <c r="H41" s="169" t="s">
        <v>27</v>
      </c>
      <c r="I41" s="167" t="s">
        <v>466</v>
      </c>
      <c r="J41" s="167"/>
    </row>
    <row r="42" s="71" customFormat="1" ht="16.5" customHeight="1" spans="1:10">
      <c r="A42" s="92" t="s">
        <v>469</v>
      </c>
      <c r="B42" s="92"/>
      <c r="C42" s="92"/>
      <c r="D42" s="92"/>
      <c r="E42" s="92"/>
      <c r="F42" s="92"/>
      <c r="G42" s="93">
        <f>SUM(G25:G41)</f>
        <v>0</v>
      </c>
      <c r="H42" s="94"/>
      <c r="I42" s="130"/>
      <c r="J42" s="131"/>
    </row>
    <row r="43" s="68" customFormat="1" ht="18" customHeight="1" spans="1:13">
      <c r="A43" s="79" t="s">
        <v>470</v>
      </c>
      <c r="B43" s="80"/>
      <c r="C43" s="80"/>
      <c r="D43" s="80"/>
      <c r="E43" s="80"/>
      <c r="F43" s="80"/>
      <c r="G43" s="80"/>
      <c r="H43" s="80"/>
      <c r="I43" s="80"/>
      <c r="J43" s="121"/>
      <c r="M43" s="69"/>
    </row>
    <row r="44" s="145" customFormat="1" ht="20.1" customHeight="1" spans="1:10">
      <c r="A44" s="81" t="s">
        <v>1</v>
      </c>
      <c r="B44" s="82" t="s">
        <v>2</v>
      </c>
      <c r="C44" s="82" t="s">
        <v>3</v>
      </c>
      <c r="D44" s="82" t="s">
        <v>6</v>
      </c>
      <c r="E44" s="82" t="s">
        <v>5</v>
      </c>
      <c r="F44" s="83" t="s">
        <v>403</v>
      </c>
      <c r="G44" s="83" t="s">
        <v>404</v>
      </c>
      <c r="H44" s="82" t="s">
        <v>405</v>
      </c>
      <c r="I44" s="82" t="s">
        <v>4</v>
      </c>
      <c r="J44" s="82" t="s">
        <v>7</v>
      </c>
    </row>
    <row r="45" s="69" customFormat="1" ht="20.1" customHeight="1" spans="1:10">
      <c r="A45" s="179">
        <v>1</v>
      </c>
      <c r="B45" s="167" t="s">
        <v>406</v>
      </c>
      <c r="C45" s="167" t="s">
        <v>407</v>
      </c>
      <c r="D45" s="168">
        <v>11</v>
      </c>
      <c r="E45" s="169" t="s">
        <v>408</v>
      </c>
      <c r="F45" s="171"/>
      <c r="G45" s="171"/>
      <c r="H45" s="169" t="s">
        <v>409</v>
      </c>
      <c r="I45" s="167" t="s">
        <v>410</v>
      </c>
      <c r="J45" s="167"/>
    </row>
    <row r="46" s="69" customFormat="1" ht="20.1" customHeight="1" spans="1:10">
      <c r="A46" s="179">
        <v>2</v>
      </c>
      <c r="B46" s="167" t="s">
        <v>412</v>
      </c>
      <c r="C46" s="167" t="s">
        <v>413</v>
      </c>
      <c r="D46" s="168">
        <v>3</v>
      </c>
      <c r="E46" s="169" t="s">
        <v>408</v>
      </c>
      <c r="F46" s="171"/>
      <c r="G46" s="171"/>
      <c r="H46" s="169" t="s">
        <v>409</v>
      </c>
      <c r="I46" s="167" t="s">
        <v>414</v>
      </c>
      <c r="J46" s="167"/>
    </row>
    <row r="47" s="69" customFormat="1" ht="20.1" customHeight="1" spans="1:10">
      <c r="A47" s="179">
        <v>3</v>
      </c>
      <c r="B47" s="167" t="s">
        <v>415</v>
      </c>
      <c r="C47" s="172" t="s">
        <v>416</v>
      </c>
      <c r="D47" s="168">
        <v>4</v>
      </c>
      <c r="E47" s="169" t="s">
        <v>13</v>
      </c>
      <c r="F47" s="171"/>
      <c r="G47" s="171"/>
      <c r="H47" s="169" t="s">
        <v>409</v>
      </c>
      <c r="I47" s="167" t="s">
        <v>417</v>
      </c>
      <c r="J47" s="167"/>
    </row>
    <row r="48" s="69" customFormat="1" ht="20.1" customHeight="1" spans="1:10">
      <c r="A48" s="179">
        <v>4</v>
      </c>
      <c r="B48" s="173" t="s">
        <v>418</v>
      </c>
      <c r="C48" s="174" t="s">
        <v>471</v>
      </c>
      <c r="D48" s="175">
        <v>1</v>
      </c>
      <c r="E48" s="175" t="s">
        <v>13</v>
      </c>
      <c r="F48" s="171"/>
      <c r="G48" s="171"/>
      <c r="H48" s="169" t="s">
        <v>409</v>
      </c>
      <c r="I48" s="184" t="s">
        <v>472</v>
      </c>
      <c r="J48" s="185" t="s">
        <v>473</v>
      </c>
    </row>
    <row r="49" s="69" customFormat="1" ht="20.1" customHeight="1" spans="1:10">
      <c r="A49" s="179">
        <v>5</v>
      </c>
      <c r="B49" s="176" t="s">
        <v>422</v>
      </c>
      <c r="C49" s="177" t="s">
        <v>423</v>
      </c>
      <c r="D49" s="175">
        <v>1</v>
      </c>
      <c r="E49" s="175" t="s">
        <v>48</v>
      </c>
      <c r="F49" s="171"/>
      <c r="G49" s="171"/>
      <c r="H49" s="178" t="s">
        <v>424</v>
      </c>
      <c r="I49" s="184"/>
      <c r="J49" s="185"/>
    </row>
    <row r="50" s="69" customFormat="1" ht="20.1" customHeight="1" spans="1:10">
      <c r="A50" s="179">
        <v>6</v>
      </c>
      <c r="B50" s="176" t="s">
        <v>425</v>
      </c>
      <c r="C50" s="177" t="s">
        <v>426</v>
      </c>
      <c r="D50" s="175">
        <v>1</v>
      </c>
      <c r="E50" s="175" t="s">
        <v>427</v>
      </c>
      <c r="F50" s="171"/>
      <c r="G50" s="171"/>
      <c r="H50" s="178" t="s">
        <v>428</v>
      </c>
      <c r="I50" s="184" t="s">
        <v>429</v>
      </c>
      <c r="J50" s="185"/>
    </row>
    <row r="51" s="69" customFormat="1" ht="20.1" customHeight="1" spans="1:10">
      <c r="A51" s="179">
        <v>7</v>
      </c>
      <c r="B51" s="167" t="s">
        <v>430</v>
      </c>
      <c r="C51" s="167" t="s">
        <v>431</v>
      </c>
      <c r="D51" s="168">
        <v>1</v>
      </c>
      <c r="E51" s="169" t="s">
        <v>13</v>
      </c>
      <c r="F51" s="171"/>
      <c r="G51" s="171"/>
      <c r="H51" s="169" t="s">
        <v>432</v>
      </c>
      <c r="I51" s="167" t="s">
        <v>433</v>
      </c>
      <c r="J51" s="167"/>
    </row>
    <row r="52" s="69" customFormat="1" ht="20.1" customHeight="1" spans="1:10">
      <c r="A52" s="179">
        <v>8</v>
      </c>
      <c r="B52" s="167" t="s">
        <v>434</v>
      </c>
      <c r="C52" s="167" t="s">
        <v>435</v>
      </c>
      <c r="D52" s="168">
        <v>1</v>
      </c>
      <c r="E52" s="169" t="s">
        <v>48</v>
      </c>
      <c r="F52" s="171"/>
      <c r="G52" s="171"/>
      <c r="H52" s="169" t="s">
        <v>436</v>
      </c>
      <c r="I52" s="167"/>
      <c r="J52" s="167"/>
    </row>
    <row r="53" s="69" customFormat="1" ht="20.1" customHeight="1" spans="1:10">
      <c r="A53" s="179">
        <v>9</v>
      </c>
      <c r="B53" s="167" t="s">
        <v>437</v>
      </c>
      <c r="C53" s="167" t="s">
        <v>274</v>
      </c>
      <c r="D53" s="168">
        <v>2</v>
      </c>
      <c r="E53" s="169" t="s">
        <v>13</v>
      </c>
      <c r="F53" s="171"/>
      <c r="G53" s="171"/>
      <c r="H53" s="169" t="s">
        <v>438</v>
      </c>
      <c r="I53" s="167" t="s">
        <v>439</v>
      </c>
      <c r="J53" s="167"/>
    </row>
    <row r="54" s="69" customFormat="1" ht="20.1" customHeight="1" spans="1:10">
      <c r="A54" s="179">
        <v>10</v>
      </c>
      <c r="B54" s="167" t="s">
        <v>440</v>
      </c>
      <c r="C54" s="167" t="s">
        <v>441</v>
      </c>
      <c r="D54" s="168">
        <v>2</v>
      </c>
      <c r="E54" s="169" t="s">
        <v>408</v>
      </c>
      <c r="F54" s="171"/>
      <c r="G54" s="171"/>
      <c r="H54" s="169" t="s">
        <v>442</v>
      </c>
      <c r="I54" s="167" t="s">
        <v>443</v>
      </c>
      <c r="J54" s="167"/>
    </row>
    <row r="55" s="69" customFormat="1" ht="20.1" customHeight="1" spans="1:10">
      <c r="A55" s="179">
        <v>11</v>
      </c>
      <c r="B55" s="167" t="s">
        <v>444</v>
      </c>
      <c r="C55" s="167" t="s">
        <v>445</v>
      </c>
      <c r="D55" s="168">
        <v>2</v>
      </c>
      <c r="E55" s="169" t="s">
        <v>13</v>
      </c>
      <c r="F55" s="171"/>
      <c r="G55" s="171"/>
      <c r="H55" s="169" t="s">
        <v>446</v>
      </c>
      <c r="I55" s="167" t="s">
        <v>447</v>
      </c>
      <c r="J55" s="167" t="s">
        <v>448</v>
      </c>
    </row>
    <row r="56" s="69" customFormat="1" ht="20.1" customHeight="1" spans="1:10">
      <c r="A56" s="179">
        <v>12</v>
      </c>
      <c r="B56" s="167" t="s">
        <v>449</v>
      </c>
      <c r="C56" s="167" t="s">
        <v>450</v>
      </c>
      <c r="D56" s="168">
        <v>2</v>
      </c>
      <c r="E56" s="169" t="s">
        <v>13</v>
      </c>
      <c r="F56" s="171"/>
      <c r="G56" s="171"/>
      <c r="H56" s="169" t="s">
        <v>446</v>
      </c>
      <c r="I56" s="167" t="s">
        <v>451</v>
      </c>
      <c r="J56" s="167" t="s">
        <v>448</v>
      </c>
    </row>
    <row r="57" s="69" customFormat="1" ht="20.1" customHeight="1" spans="1:10">
      <c r="A57" s="179">
        <v>13</v>
      </c>
      <c r="B57" s="167" t="s">
        <v>452</v>
      </c>
      <c r="C57" s="167" t="s">
        <v>453</v>
      </c>
      <c r="D57" s="168">
        <v>2</v>
      </c>
      <c r="E57" s="169" t="s">
        <v>13</v>
      </c>
      <c r="F57" s="171"/>
      <c r="G57" s="171"/>
      <c r="H57" s="169" t="s">
        <v>446</v>
      </c>
      <c r="I57" s="167" t="s">
        <v>454</v>
      </c>
      <c r="J57" s="167" t="s">
        <v>448</v>
      </c>
    </row>
    <row r="58" s="138" customFormat="1" ht="20.1" customHeight="1" spans="1:10">
      <c r="A58" s="179">
        <v>14</v>
      </c>
      <c r="B58" s="167" t="s">
        <v>455</v>
      </c>
      <c r="C58" s="167" t="s">
        <v>456</v>
      </c>
      <c r="D58" s="168">
        <v>1</v>
      </c>
      <c r="E58" s="169" t="s">
        <v>13</v>
      </c>
      <c r="F58" s="171"/>
      <c r="G58" s="171"/>
      <c r="H58" s="169" t="s">
        <v>446</v>
      </c>
      <c r="I58" s="167" t="s">
        <v>457</v>
      </c>
      <c r="J58" s="167" t="s">
        <v>448</v>
      </c>
    </row>
    <row r="59" s="138" customFormat="1" ht="20.1" customHeight="1" spans="1:10">
      <c r="A59" s="179">
        <v>15</v>
      </c>
      <c r="B59" s="167" t="s">
        <v>458</v>
      </c>
      <c r="C59" s="167" t="s">
        <v>459</v>
      </c>
      <c r="D59" s="168">
        <v>2</v>
      </c>
      <c r="E59" s="169" t="s">
        <v>13</v>
      </c>
      <c r="F59" s="180"/>
      <c r="G59" s="171"/>
      <c r="H59" s="169" t="s">
        <v>446</v>
      </c>
      <c r="I59" s="167" t="s">
        <v>460</v>
      </c>
      <c r="J59" s="167" t="s">
        <v>448</v>
      </c>
    </row>
    <row r="60" s="138" customFormat="1" ht="20.1" customHeight="1" spans="1:10">
      <c r="A60" s="179">
        <v>16</v>
      </c>
      <c r="B60" s="167" t="s">
        <v>461</v>
      </c>
      <c r="C60" s="167" t="s">
        <v>462</v>
      </c>
      <c r="D60" s="168">
        <v>2</v>
      </c>
      <c r="E60" s="169" t="s">
        <v>13</v>
      </c>
      <c r="F60" s="180"/>
      <c r="G60" s="171"/>
      <c r="H60" s="169" t="s">
        <v>463</v>
      </c>
      <c r="I60" s="167" t="s">
        <v>464</v>
      </c>
      <c r="J60" s="167"/>
    </row>
    <row r="61" s="138" customFormat="1" ht="20.1" customHeight="1" spans="1:10">
      <c r="A61" s="179">
        <v>17</v>
      </c>
      <c r="B61" s="167" t="s">
        <v>367</v>
      </c>
      <c r="C61" s="167" t="s">
        <v>465</v>
      </c>
      <c r="D61" s="168">
        <v>1</v>
      </c>
      <c r="E61" s="169" t="s">
        <v>60</v>
      </c>
      <c r="F61" s="180"/>
      <c r="G61" s="171"/>
      <c r="H61" s="169" t="s">
        <v>27</v>
      </c>
      <c r="I61" s="167" t="s">
        <v>466</v>
      </c>
      <c r="J61" s="167"/>
    </row>
    <row r="62" s="71" customFormat="1" ht="18" customHeight="1" spans="1:14">
      <c r="A62" s="107" t="s">
        <v>474</v>
      </c>
      <c r="B62" s="108"/>
      <c r="C62" s="108"/>
      <c r="D62" s="108"/>
      <c r="E62" s="108"/>
      <c r="F62" s="109"/>
      <c r="G62" s="93">
        <f>SUM(G45:G61)</f>
        <v>0</v>
      </c>
      <c r="H62" s="110"/>
      <c r="I62" s="130"/>
      <c r="J62" s="131"/>
      <c r="M62" s="69"/>
      <c r="N62" s="70"/>
    </row>
    <row r="63" s="68" customFormat="1" ht="18" customHeight="1" spans="1:13">
      <c r="A63" s="79" t="s">
        <v>475</v>
      </c>
      <c r="B63" s="80"/>
      <c r="C63" s="80"/>
      <c r="D63" s="80"/>
      <c r="E63" s="80"/>
      <c r="F63" s="80"/>
      <c r="G63" s="80"/>
      <c r="H63" s="80"/>
      <c r="I63" s="80"/>
      <c r="J63" s="121"/>
      <c r="M63" s="69"/>
    </row>
    <row r="64" s="145" customFormat="1" ht="20.1" customHeight="1" spans="1:10">
      <c r="A64" s="81" t="s">
        <v>1</v>
      </c>
      <c r="B64" s="82" t="s">
        <v>2</v>
      </c>
      <c r="C64" s="82" t="s">
        <v>3</v>
      </c>
      <c r="D64" s="82" t="s">
        <v>6</v>
      </c>
      <c r="E64" s="82" t="s">
        <v>5</v>
      </c>
      <c r="F64" s="83" t="s">
        <v>403</v>
      </c>
      <c r="G64" s="83" t="s">
        <v>404</v>
      </c>
      <c r="H64" s="82" t="s">
        <v>405</v>
      </c>
      <c r="I64" s="82" t="s">
        <v>4</v>
      </c>
      <c r="J64" s="82" t="s">
        <v>7</v>
      </c>
    </row>
    <row r="65" s="70" customFormat="1" ht="20.1" customHeight="1" spans="1:10">
      <c r="A65" s="150">
        <v>1</v>
      </c>
      <c r="B65" s="151" t="s">
        <v>406</v>
      </c>
      <c r="C65" s="151" t="s">
        <v>407</v>
      </c>
      <c r="D65" s="152">
        <v>9</v>
      </c>
      <c r="E65" s="153" t="s">
        <v>408</v>
      </c>
      <c r="F65" s="154"/>
      <c r="G65" s="154"/>
      <c r="H65" s="153" t="s">
        <v>409</v>
      </c>
      <c r="I65" s="151" t="s">
        <v>410</v>
      </c>
      <c r="J65" s="151"/>
    </row>
    <row r="66" s="70" customFormat="1" ht="20.1" customHeight="1" spans="1:10">
      <c r="A66" s="150">
        <v>2</v>
      </c>
      <c r="B66" s="151" t="s">
        <v>412</v>
      </c>
      <c r="C66" s="151" t="s">
        <v>413</v>
      </c>
      <c r="D66" s="152">
        <v>2</v>
      </c>
      <c r="E66" s="153" t="s">
        <v>408</v>
      </c>
      <c r="F66" s="154"/>
      <c r="G66" s="154"/>
      <c r="H66" s="153" t="s">
        <v>409</v>
      </c>
      <c r="I66" s="151" t="s">
        <v>414</v>
      </c>
      <c r="J66" s="151"/>
    </row>
    <row r="67" s="70" customFormat="1" ht="20.1" customHeight="1" spans="1:10">
      <c r="A67" s="150">
        <v>3</v>
      </c>
      <c r="B67" s="151" t="s">
        <v>415</v>
      </c>
      <c r="C67" s="155" t="s">
        <v>416</v>
      </c>
      <c r="D67" s="152">
        <v>3</v>
      </c>
      <c r="E67" s="153" t="s">
        <v>13</v>
      </c>
      <c r="F67" s="154"/>
      <c r="G67" s="154"/>
      <c r="H67" s="153" t="s">
        <v>409</v>
      </c>
      <c r="I67" s="151" t="s">
        <v>417</v>
      </c>
      <c r="J67" s="151"/>
    </row>
    <row r="68" s="70" customFormat="1" ht="20.1" customHeight="1" spans="1:10">
      <c r="A68" s="150">
        <v>4</v>
      </c>
      <c r="B68" s="156" t="s">
        <v>418</v>
      </c>
      <c r="C68" s="157" t="s">
        <v>471</v>
      </c>
      <c r="D68" s="158">
        <v>1</v>
      </c>
      <c r="E68" s="158" t="s">
        <v>13</v>
      </c>
      <c r="F68" s="154"/>
      <c r="G68" s="154"/>
      <c r="H68" s="153" t="s">
        <v>409</v>
      </c>
      <c r="I68" s="182" t="s">
        <v>472</v>
      </c>
      <c r="J68" s="183" t="s">
        <v>473</v>
      </c>
    </row>
    <row r="69" s="70" customFormat="1" ht="20.1" customHeight="1" spans="1:10">
      <c r="A69" s="150">
        <v>5</v>
      </c>
      <c r="B69" s="159" t="s">
        <v>422</v>
      </c>
      <c r="C69" s="160" t="s">
        <v>423</v>
      </c>
      <c r="D69" s="158">
        <v>1</v>
      </c>
      <c r="E69" s="158" t="s">
        <v>48</v>
      </c>
      <c r="F69" s="154"/>
      <c r="G69" s="154"/>
      <c r="H69" s="161" t="s">
        <v>424</v>
      </c>
      <c r="I69" s="182"/>
      <c r="J69" s="183"/>
    </row>
    <row r="70" s="70" customFormat="1" ht="20.1" customHeight="1" spans="1:10">
      <c r="A70" s="150">
        <v>6</v>
      </c>
      <c r="B70" s="159" t="s">
        <v>425</v>
      </c>
      <c r="C70" s="160" t="s">
        <v>426</v>
      </c>
      <c r="D70" s="158">
        <v>1</v>
      </c>
      <c r="E70" s="158" t="s">
        <v>427</v>
      </c>
      <c r="F70" s="154"/>
      <c r="G70" s="154"/>
      <c r="H70" s="161" t="s">
        <v>428</v>
      </c>
      <c r="I70" s="182" t="s">
        <v>429</v>
      </c>
      <c r="J70" s="183"/>
    </row>
    <row r="71" s="70" customFormat="1" ht="20.1" customHeight="1" spans="1:10">
      <c r="A71" s="150">
        <v>7</v>
      </c>
      <c r="B71" s="151" t="s">
        <v>430</v>
      </c>
      <c r="C71" s="151" t="s">
        <v>431</v>
      </c>
      <c r="D71" s="152">
        <v>1</v>
      </c>
      <c r="E71" s="153" t="s">
        <v>13</v>
      </c>
      <c r="F71" s="154"/>
      <c r="G71" s="154"/>
      <c r="H71" s="153" t="s">
        <v>432</v>
      </c>
      <c r="I71" s="151" t="s">
        <v>433</v>
      </c>
      <c r="J71" s="151"/>
    </row>
    <row r="72" s="70" customFormat="1" ht="20.1" customHeight="1" spans="1:10">
      <c r="A72" s="150">
        <v>8</v>
      </c>
      <c r="B72" s="151" t="s">
        <v>434</v>
      </c>
      <c r="C72" s="151" t="s">
        <v>435</v>
      </c>
      <c r="D72" s="152">
        <v>1</v>
      </c>
      <c r="E72" s="153" t="s">
        <v>48</v>
      </c>
      <c r="F72" s="154"/>
      <c r="G72" s="154"/>
      <c r="H72" s="153" t="s">
        <v>436</v>
      </c>
      <c r="I72" s="151"/>
      <c r="J72" s="151"/>
    </row>
    <row r="73" s="70" customFormat="1" ht="20.1" customHeight="1" spans="1:10">
      <c r="A73" s="150">
        <v>9</v>
      </c>
      <c r="B73" s="151" t="s">
        <v>437</v>
      </c>
      <c r="C73" s="151" t="s">
        <v>274</v>
      </c>
      <c r="D73" s="152">
        <v>2</v>
      </c>
      <c r="E73" s="153" t="s">
        <v>13</v>
      </c>
      <c r="F73" s="154"/>
      <c r="G73" s="154"/>
      <c r="H73" s="153" t="s">
        <v>438</v>
      </c>
      <c r="I73" s="151" t="s">
        <v>439</v>
      </c>
      <c r="J73" s="151"/>
    </row>
    <row r="74" s="70" customFormat="1" ht="20.1" customHeight="1" spans="1:10">
      <c r="A74" s="150">
        <v>10</v>
      </c>
      <c r="B74" s="151" t="s">
        <v>440</v>
      </c>
      <c r="C74" s="151" t="s">
        <v>441</v>
      </c>
      <c r="D74" s="152">
        <v>2</v>
      </c>
      <c r="E74" s="153" t="s">
        <v>408</v>
      </c>
      <c r="F74" s="154"/>
      <c r="G74" s="154"/>
      <c r="H74" s="153" t="s">
        <v>442</v>
      </c>
      <c r="I74" s="151" t="s">
        <v>443</v>
      </c>
      <c r="J74" s="151"/>
    </row>
    <row r="75" s="70" customFormat="1" ht="20.1" customHeight="1" spans="1:10">
      <c r="A75" s="150">
        <v>11</v>
      </c>
      <c r="B75" s="151" t="s">
        <v>444</v>
      </c>
      <c r="C75" s="151" t="s">
        <v>445</v>
      </c>
      <c r="D75" s="152">
        <v>2</v>
      </c>
      <c r="E75" s="153" t="s">
        <v>13</v>
      </c>
      <c r="F75" s="154"/>
      <c r="G75" s="154"/>
      <c r="H75" s="153" t="s">
        <v>446</v>
      </c>
      <c r="I75" s="151" t="s">
        <v>447</v>
      </c>
      <c r="J75" s="151" t="s">
        <v>448</v>
      </c>
    </row>
    <row r="76" s="70" customFormat="1" ht="20.1" customHeight="1" spans="1:10">
      <c r="A76" s="150">
        <v>12</v>
      </c>
      <c r="B76" s="151" t="s">
        <v>449</v>
      </c>
      <c r="C76" s="151" t="s">
        <v>450</v>
      </c>
      <c r="D76" s="152">
        <v>2</v>
      </c>
      <c r="E76" s="153" t="s">
        <v>13</v>
      </c>
      <c r="F76" s="154"/>
      <c r="G76" s="154"/>
      <c r="H76" s="153" t="s">
        <v>446</v>
      </c>
      <c r="I76" s="151" t="s">
        <v>451</v>
      </c>
      <c r="J76" s="151" t="s">
        <v>448</v>
      </c>
    </row>
    <row r="77" s="70" customFormat="1" ht="20.1" customHeight="1" spans="1:10">
      <c r="A77" s="150">
        <v>13</v>
      </c>
      <c r="B77" s="151" t="s">
        <v>452</v>
      </c>
      <c r="C77" s="151" t="s">
        <v>453</v>
      </c>
      <c r="D77" s="152">
        <v>2</v>
      </c>
      <c r="E77" s="153" t="s">
        <v>13</v>
      </c>
      <c r="F77" s="154"/>
      <c r="G77" s="154"/>
      <c r="H77" s="153" t="s">
        <v>446</v>
      </c>
      <c r="I77" s="151" t="s">
        <v>454</v>
      </c>
      <c r="J77" s="151" t="s">
        <v>448</v>
      </c>
    </row>
    <row r="78" s="146" customFormat="1" ht="20.1" customHeight="1" spans="1:10">
      <c r="A78" s="150">
        <v>14</v>
      </c>
      <c r="B78" s="151" t="s">
        <v>455</v>
      </c>
      <c r="C78" s="151" t="s">
        <v>456</v>
      </c>
      <c r="D78" s="152">
        <v>1</v>
      </c>
      <c r="E78" s="153" t="s">
        <v>13</v>
      </c>
      <c r="F78" s="154"/>
      <c r="G78" s="154"/>
      <c r="H78" s="153" t="s">
        <v>446</v>
      </c>
      <c r="I78" s="151" t="s">
        <v>457</v>
      </c>
      <c r="J78" s="151" t="s">
        <v>448</v>
      </c>
    </row>
    <row r="79" s="146" customFormat="1" ht="20.1" customHeight="1" spans="1:10">
      <c r="A79" s="150">
        <v>15</v>
      </c>
      <c r="B79" s="151" t="s">
        <v>458</v>
      </c>
      <c r="C79" s="151" t="s">
        <v>459</v>
      </c>
      <c r="D79" s="152">
        <v>2</v>
      </c>
      <c r="E79" s="153" t="s">
        <v>13</v>
      </c>
      <c r="F79" s="186"/>
      <c r="G79" s="154"/>
      <c r="H79" s="153" t="s">
        <v>446</v>
      </c>
      <c r="I79" s="151" t="s">
        <v>460</v>
      </c>
      <c r="J79" s="151" t="s">
        <v>448</v>
      </c>
    </row>
    <row r="80" s="146" customFormat="1" ht="20.1" customHeight="1" spans="1:10">
      <c r="A80" s="150">
        <v>16</v>
      </c>
      <c r="B80" s="151" t="s">
        <v>461</v>
      </c>
      <c r="C80" s="151" t="s">
        <v>462</v>
      </c>
      <c r="D80" s="152">
        <v>2</v>
      </c>
      <c r="E80" s="153" t="s">
        <v>13</v>
      </c>
      <c r="F80" s="186"/>
      <c r="G80" s="154"/>
      <c r="H80" s="153" t="s">
        <v>463</v>
      </c>
      <c r="I80" s="151" t="s">
        <v>464</v>
      </c>
      <c r="J80" s="151"/>
    </row>
    <row r="81" s="146" customFormat="1" ht="20.1" customHeight="1" spans="1:10">
      <c r="A81" s="150">
        <v>17</v>
      </c>
      <c r="B81" s="151" t="s">
        <v>367</v>
      </c>
      <c r="C81" s="151" t="s">
        <v>465</v>
      </c>
      <c r="D81" s="152">
        <v>1</v>
      </c>
      <c r="E81" s="153" t="s">
        <v>60</v>
      </c>
      <c r="F81" s="186"/>
      <c r="G81" s="154"/>
      <c r="H81" s="153" t="s">
        <v>27</v>
      </c>
      <c r="I81" s="151" t="s">
        <v>466</v>
      </c>
      <c r="J81" s="151"/>
    </row>
    <row r="82" s="71" customFormat="1" ht="18" customHeight="1" spans="1:14">
      <c r="A82" s="107" t="s">
        <v>476</v>
      </c>
      <c r="B82" s="108"/>
      <c r="C82" s="108"/>
      <c r="D82" s="108"/>
      <c r="E82" s="108"/>
      <c r="F82" s="109"/>
      <c r="G82" s="93">
        <f>SUM(G65:G81)</f>
        <v>0</v>
      </c>
      <c r="H82" s="110"/>
      <c r="I82" s="130"/>
      <c r="J82" s="131"/>
      <c r="M82" s="69"/>
      <c r="N82" s="70"/>
    </row>
    <row r="83" s="68" customFormat="1" ht="18" customHeight="1" spans="1:13">
      <c r="A83" s="79" t="s">
        <v>477</v>
      </c>
      <c r="B83" s="80"/>
      <c r="C83" s="80"/>
      <c r="D83" s="80"/>
      <c r="E83" s="80"/>
      <c r="F83" s="80"/>
      <c r="G83" s="80"/>
      <c r="H83" s="80"/>
      <c r="I83" s="80"/>
      <c r="J83" s="121"/>
      <c r="M83" s="69"/>
    </row>
    <row r="84" s="145" customFormat="1" ht="20.1" customHeight="1" spans="1:10">
      <c r="A84" s="81" t="s">
        <v>1</v>
      </c>
      <c r="B84" s="82" t="s">
        <v>2</v>
      </c>
      <c r="C84" s="82" t="s">
        <v>3</v>
      </c>
      <c r="D84" s="82" t="s">
        <v>6</v>
      </c>
      <c r="E84" s="82" t="s">
        <v>5</v>
      </c>
      <c r="F84" s="83" t="s">
        <v>403</v>
      </c>
      <c r="G84" s="83" t="s">
        <v>404</v>
      </c>
      <c r="H84" s="82" t="s">
        <v>405</v>
      </c>
      <c r="I84" s="82" t="s">
        <v>4</v>
      </c>
      <c r="J84" s="82" t="s">
        <v>7</v>
      </c>
    </row>
    <row r="85" s="70" customFormat="1" ht="20.1" customHeight="1" spans="1:10">
      <c r="A85" s="150">
        <v>1</v>
      </c>
      <c r="B85" s="151" t="s">
        <v>406</v>
      </c>
      <c r="C85" s="151" t="s">
        <v>478</v>
      </c>
      <c r="D85" s="152">
        <v>11</v>
      </c>
      <c r="E85" s="153" t="s">
        <v>408</v>
      </c>
      <c r="F85" s="154"/>
      <c r="G85" s="154"/>
      <c r="H85" s="153" t="s">
        <v>409</v>
      </c>
      <c r="I85" s="151" t="s">
        <v>479</v>
      </c>
      <c r="J85" s="151" t="s">
        <v>411</v>
      </c>
    </row>
    <row r="86" s="70" customFormat="1" ht="20.1" customHeight="1" spans="1:10">
      <c r="A86" s="150">
        <v>2</v>
      </c>
      <c r="B86" s="151" t="s">
        <v>412</v>
      </c>
      <c r="C86" s="151" t="s">
        <v>480</v>
      </c>
      <c r="D86" s="152">
        <v>4</v>
      </c>
      <c r="E86" s="153" t="s">
        <v>408</v>
      </c>
      <c r="F86" s="154"/>
      <c r="G86" s="154"/>
      <c r="H86" s="153" t="s">
        <v>409</v>
      </c>
      <c r="I86" s="151" t="s">
        <v>481</v>
      </c>
      <c r="J86" s="151" t="s">
        <v>411</v>
      </c>
    </row>
    <row r="87" s="70" customFormat="1" ht="20.1" customHeight="1" spans="1:10">
      <c r="A87" s="150">
        <v>3</v>
      </c>
      <c r="B87" s="151" t="s">
        <v>415</v>
      </c>
      <c r="C87" s="155" t="s">
        <v>482</v>
      </c>
      <c r="D87" s="152">
        <v>3</v>
      </c>
      <c r="E87" s="153" t="s">
        <v>13</v>
      </c>
      <c r="F87" s="154"/>
      <c r="G87" s="154"/>
      <c r="H87" s="153" t="s">
        <v>409</v>
      </c>
      <c r="I87" s="151" t="s">
        <v>483</v>
      </c>
      <c r="J87" s="151"/>
    </row>
    <row r="88" s="70" customFormat="1" ht="20.1" customHeight="1" spans="1:10">
      <c r="A88" s="150">
        <v>4</v>
      </c>
      <c r="B88" s="151" t="s">
        <v>415</v>
      </c>
      <c r="C88" s="155" t="s">
        <v>484</v>
      </c>
      <c r="D88" s="152">
        <v>1</v>
      </c>
      <c r="E88" s="153" t="s">
        <v>13</v>
      </c>
      <c r="F88" s="154"/>
      <c r="G88" s="154"/>
      <c r="H88" s="153" t="s">
        <v>409</v>
      </c>
      <c r="I88" s="151" t="s">
        <v>485</v>
      </c>
      <c r="J88" s="151"/>
    </row>
    <row r="89" s="70" customFormat="1" ht="20.1" customHeight="1" spans="1:10">
      <c r="A89" s="150">
        <v>5</v>
      </c>
      <c r="B89" s="156" t="s">
        <v>418</v>
      </c>
      <c r="C89" s="157" t="s">
        <v>471</v>
      </c>
      <c r="D89" s="158">
        <v>1</v>
      </c>
      <c r="E89" s="158" t="s">
        <v>13</v>
      </c>
      <c r="F89" s="154"/>
      <c r="G89" s="154"/>
      <c r="H89" s="153" t="s">
        <v>409</v>
      </c>
      <c r="I89" s="182" t="s">
        <v>472</v>
      </c>
      <c r="J89" s="183" t="s">
        <v>473</v>
      </c>
    </row>
    <row r="90" s="70" customFormat="1" ht="20.1" customHeight="1" spans="1:10">
      <c r="A90" s="150">
        <v>6</v>
      </c>
      <c r="B90" s="151" t="s">
        <v>430</v>
      </c>
      <c r="C90" s="151" t="s">
        <v>431</v>
      </c>
      <c r="D90" s="152">
        <v>1</v>
      </c>
      <c r="E90" s="153" t="s">
        <v>13</v>
      </c>
      <c r="F90" s="154"/>
      <c r="G90" s="154"/>
      <c r="H90" s="153" t="s">
        <v>432</v>
      </c>
      <c r="I90" s="151" t="s">
        <v>433</v>
      </c>
      <c r="J90" s="151"/>
    </row>
    <row r="91" s="70" customFormat="1" ht="20.1" customHeight="1" spans="1:10">
      <c r="A91" s="150">
        <v>7</v>
      </c>
      <c r="B91" s="151" t="s">
        <v>434</v>
      </c>
      <c r="C91" s="151" t="s">
        <v>435</v>
      </c>
      <c r="D91" s="152">
        <v>1</v>
      </c>
      <c r="E91" s="153" t="s">
        <v>48</v>
      </c>
      <c r="F91" s="154"/>
      <c r="G91" s="154"/>
      <c r="H91" s="153" t="s">
        <v>436</v>
      </c>
      <c r="I91" s="151" t="s">
        <v>486</v>
      </c>
      <c r="J91" s="151"/>
    </row>
    <row r="92" s="70" customFormat="1" ht="20.1" customHeight="1" spans="1:10">
      <c r="A92" s="150">
        <v>8</v>
      </c>
      <c r="B92" s="151" t="s">
        <v>487</v>
      </c>
      <c r="C92" s="151" t="s">
        <v>488</v>
      </c>
      <c r="D92" s="152">
        <v>1</v>
      </c>
      <c r="E92" s="153" t="s">
        <v>60</v>
      </c>
      <c r="F92" s="154"/>
      <c r="G92" s="154"/>
      <c r="H92" s="153" t="s">
        <v>436</v>
      </c>
      <c r="I92" s="151" t="s">
        <v>487</v>
      </c>
      <c r="J92" s="151"/>
    </row>
    <row r="93" s="70" customFormat="1" ht="20.1" customHeight="1" spans="1:10">
      <c r="A93" s="150">
        <v>9</v>
      </c>
      <c r="B93" s="151" t="s">
        <v>437</v>
      </c>
      <c r="C93" s="151" t="s">
        <v>274</v>
      </c>
      <c r="D93" s="152">
        <v>2</v>
      </c>
      <c r="E93" s="153" t="s">
        <v>13</v>
      </c>
      <c r="F93" s="154"/>
      <c r="G93" s="154"/>
      <c r="H93" s="153" t="s">
        <v>438</v>
      </c>
      <c r="I93" s="151" t="s">
        <v>439</v>
      </c>
      <c r="J93" s="151"/>
    </row>
    <row r="94" s="70" customFormat="1" ht="20.1" customHeight="1" spans="1:10">
      <c r="A94" s="150">
        <v>10</v>
      </c>
      <c r="B94" s="151" t="s">
        <v>440</v>
      </c>
      <c r="C94" s="151" t="s">
        <v>441</v>
      </c>
      <c r="D94" s="152">
        <v>2</v>
      </c>
      <c r="E94" s="153" t="s">
        <v>408</v>
      </c>
      <c r="F94" s="154"/>
      <c r="G94" s="154"/>
      <c r="H94" s="153" t="s">
        <v>442</v>
      </c>
      <c r="I94" s="151" t="s">
        <v>443</v>
      </c>
      <c r="J94" s="151"/>
    </row>
    <row r="95" s="70" customFormat="1" ht="20.1" customHeight="1" spans="1:10">
      <c r="A95" s="150">
        <v>11</v>
      </c>
      <c r="B95" s="151" t="s">
        <v>461</v>
      </c>
      <c r="C95" s="151" t="s">
        <v>462</v>
      </c>
      <c r="D95" s="152">
        <v>2</v>
      </c>
      <c r="E95" s="153" t="s">
        <v>13</v>
      </c>
      <c r="F95" s="154"/>
      <c r="G95" s="154"/>
      <c r="H95" s="153" t="s">
        <v>463</v>
      </c>
      <c r="I95" s="151" t="s">
        <v>464</v>
      </c>
      <c r="J95" s="151"/>
    </row>
    <row r="96" s="70" customFormat="1" ht="20.1" customHeight="1" spans="1:10">
      <c r="A96" s="150">
        <v>12</v>
      </c>
      <c r="B96" s="151" t="s">
        <v>367</v>
      </c>
      <c r="C96" s="151" t="s">
        <v>465</v>
      </c>
      <c r="D96" s="152">
        <v>1</v>
      </c>
      <c r="E96" s="153" t="s">
        <v>60</v>
      </c>
      <c r="F96" s="154"/>
      <c r="G96" s="154"/>
      <c r="H96" s="153" t="s">
        <v>27</v>
      </c>
      <c r="I96" s="151" t="s">
        <v>466</v>
      </c>
      <c r="J96" s="151"/>
    </row>
    <row r="97" s="71" customFormat="1" ht="18" customHeight="1" spans="1:14">
      <c r="A97" s="107" t="s">
        <v>489</v>
      </c>
      <c r="B97" s="108"/>
      <c r="C97" s="108"/>
      <c r="D97" s="108"/>
      <c r="E97" s="108"/>
      <c r="F97" s="109"/>
      <c r="G97" s="93">
        <f>SUM(G85:G96)</f>
        <v>0</v>
      </c>
      <c r="H97" s="110"/>
      <c r="I97" s="130"/>
      <c r="J97" s="131"/>
      <c r="M97" s="69"/>
      <c r="N97" s="70"/>
    </row>
    <row r="98" s="68" customFormat="1" ht="18" customHeight="1" spans="1:13">
      <c r="A98" s="79" t="s">
        <v>490</v>
      </c>
      <c r="B98" s="80"/>
      <c r="C98" s="80"/>
      <c r="D98" s="80"/>
      <c r="E98" s="80"/>
      <c r="F98" s="80"/>
      <c r="G98" s="80"/>
      <c r="H98" s="80"/>
      <c r="I98" s="80"/>
      <c r="J98" s="121"/>
      <c r="M98" s="69"/>
    </row>
    <row r="99" s="145" customFormat="1" ht="20.1" customHeight="1" spans="1:10">
      <c r="A99" s="81" t="s">
        <v>1</v>
      </c>
      <c r="B99" s="82" t="s">
        <v>2</v>
      </c>
      <c r="C99" s="82" t="s">
        <v>3</v>
      </c>
      <c r="D99" s="82" t="s">
        <v>6</v>
      </c>
      <c r="E99" s="82" t="s">
        <v>5</v>
      </c>
      <c r="F99" s="83" t="s">
        <v>403</v>
      </c>
      <c r="G99" s="83" t="s">
        <v>404</v>
      </c>
      <c r="H99" s="82" t="s">
        <v>405</v>
      </c>
      <c r="I99" s="82" t="s">
        <v>4</v>
      </c>
      <c r="J99" s="82" t="s">
        <v>7</v>
      </c>
    </row>
    <row r="100" s="144" customFormat="1" ht="20.1" customHeight="1" spans="1:10">
      <c r="A100" s="150">
        <v>1</v>
      </c>
      <c r="B100" s="151" t="s">
        <v>491</v>
      </c>
      <c r="C100" s="151"/>
      <c r="D100" s="152">
        <v>1</v>
      </c>
      <c r="E100" s="153" t="s">
        <v>492</v>
      </c>
      <c r="F100" s="187"/>
      <c r="G100" s="154"/>
      <c r="H100" s="153" t="s">
        <v>493</v>
      </c>
      <c r="I100" s="151" t="s">
        <v>494</v>
      </c>
      <c r="J100" s="151" t="s">
        <v>411</v>
      </c>
    </row>
    <row r="101" s="71" customFormat="1" ht="18" customHeight="1" spans="1:14">
      <c r="A101" s="107" t="s">
        <v>495</v>
      </c>
      <c r="B101" s="108"/>
      <c r="C101" s="108"/>
      <c r="D101" s="108"/>
      <c r="E101" s="108"/>
      <c r="F101" s="109"/>
      <c r="G101" s="93">
        <f>SUM(G100:G100)</f>
        <v>0</v>
      </c>
      <c r="H101" s="110"/>
      <c r="I101" s="130"/>
      <c r="J101" s="131"/>
      <c r="M101" s="69"/>
      <c r="N101" s="70"/>
    </row>
    <row r="102" s="69" customFormat="1" ht="18" customHeight="1" spans="1:14">
      <c r="A102" s="107" t="s">
        <v>496</v>
      </c>
      <c r="B102" s="108"/>
      <c r="C102" s="108"/>
      <c r="D102" s="108"/>
      <c r="E102" s="108"/>
      <c r="F102" s="109"/>
      <c r="G102" s="93">
        <f>G101+G97+G82+G62+G42+G22</f>
        <v>0</v>
      </c>
      <c r="H102" s="110"/>
      <c r="I102" s="130"/>
      <c r="J102" s="131"/>
      <c r="N102" s="70"/>
    </row>
    <row r="103" s="69" customFormat="1" ht="18" customHeight="1" spans="1:14">
      <c r="A103" s="113" t="s">
        <v>497</v>
      </c>
      <c r="B103" s="113"/>
      <c r="C103" s="113"/>
      <c r="D103" s="113"/>
      <c r="E103" s="113"/>
      <c r="F103" s="113"/>
      <c r="G103" s="93">
        <f>G102*0.2</f>
        <v>0</v>
      </c>
      <c r="H103" s="114" t="s">
        <v>498</v>
      </c>
      <c r="I103" s="139"/>
      <c r="J103" s="140"/>
      <c r="N103" s="70"/>
    </row>
    <row r="104" s="69" customFormat="1" ht="24.95" customHeight="1" spans="1:14">
      <c r="A104" s="113" t="s">
        <v>499</v>
      </c>
      <c r="B104" s="113"/>
      <c r="C104" s="113"/>
      <c r="D104" s="113"/>
      <c r="E104" s="113"/>
      <c r="F104" s="113"/>
      <c r="G104" s="93">
        <f>SUM(G102:G103)*0.02</f>
        <v>0</v>
      </c>
      <c r="H104" s="115" t="s">
        <v>500</v>
      </c>
      <c r="I104" s="141"/>
      <c r="J104" s="142"/>
      <c r="N104" s="70"/>
    </row>
    <row r="105" s="69" customFormat="1" ht="21" customHeight="1" spans="1:14">
      <c r="A105" s="113" t="s">
        <v>501</v>
      </c>
      <c r="B105" s="113"/>
      <c r="C105" s="113"/>
      <c r="D105" s="113"/>
      <c r="E105" s="113"/>
      <c r="F105" s="113"/>
      <c r="G105" s="93">
        <f>G103*0.03</f>
        <v>0</v>
      </c>
      <c r="H105" s="115" t="s">
        <v>502</v>
      </c>
      <c r="I105" s="141"/>
      <c r="J105" s="142"/>
      <c r="N105" s="70"/>
    </row>
    <row r="106" s="69" customFormat="1" ht="21" customHeight="1" spans="1:14">
      <c r="A106" s="113" t="s">
        <v>503</v>
      </c>
      <c r="B106" s="113"/>
      <c r="C106" s="113"/>
      <c r="D106" s="113"/>
      <c r="E106" s="113"/>
      <c r="F106" s="113"/>
      <c r="G106" s="93">
        <f>SUM(G102:G105)*0.13</f>
        <v>0</v>
      </c>
      <c r="H106" s="115" t="s">
        <v>504</v>
      </c>
      <c r="I106" s="141"/>
      <c r="J106" s="142"/>
      <c r="N106" s="70"/>
    </row>
    <row r="107" s="69" customFormat="1" ht="21" customHeight="1" spans="1:14">
      <c r="A107" s="188" t="s">
        <v>505</v>
      </c>
      <c r="B107" s="189"/>
      <c r="C107" s="189"/>
      <c r="D107" s="189"/>
      <c r="E107" s="189"/>
      <c r="F107" s="189"/>
      <c r="G107" s="93">
        <f>SUM(G102:G106)</f>
        <v>0</v>
      </c>
      <c r="H107" s="116" t="s">
        <v>506</v>
      </c>
      <c r="I107" s="130"/>
      <c r="J107" s="131"/>
      <c r="N107" s="70"/>
    </row>
    <row r="108" s="148" customFormat="1" ht="18" customHeight="1" spans="1:10">
      <c r="A108" s="190"/>
      <c r="B108" s="191"/>
      <c r="C108" s="191"/>
      <c r="D108" s="192"/>
      <c r="E108" s="192"/>
      <c r="F108" s="193"/>
      <c r="G108" s="193"/>
      <c r="H108" s="192"/>
      <c r="I108" s="191"/>
      <c r="J108" s="194"/>
    </row>
    <row r="109" s="148" customFormat="1" ht="18" customHeight="1" spans="1:10">
      <c r="A109" s="190"/>
      <c r="B109" s="191"/>
      <c r="C109" s="191"/>
      <c r="D109" s="192"/>
      <c r="E109" s="192"/>
      <c r="F109" s="193"/>
      <c r="G109" s="193"/>
      <c r="H109" s="192"/>
      <c r="I109" s="191"/>
      <c r="J109" s="194"/>
    </row>
    <row r="110" s="148" customFormat="1" ht="18" customHeight="1" spans="1:10">
      <c r="A110" s="117"/>
      <c r="B110" s="118"/>
      <c r="C110" s="118"/>
      <c r="D110" s="119"/>
      <c r="E110" s="119"/>
      <c r="F110" s="120"/>
      <c r="G110" s="120"/>
      <c r="H110" s="119"/>
      <c r="I110" s="118"/>
      <c r="J110" s="143"/>
    </row>
    <row r="111" s="148" customFormat="1" ht="18" customHeight="1" spans="1:10">
      <c r="A111" s="190"/>
      <c r="B111" s="191"/>
      <c r="C111" s="191"/>
      <c r="D111" s="192"/>
      <c r="E111" s="192"/>
      <c r="F111" s="193"/>
      <c r="G111" s="193"/>
      <c r="H111" s="192"/>
      <c r="I111" s="191"/>
      <c r="J111" s="194"/>
    </row>
    <row r="112" s="148" customFormat="1" ht="18" customHeight="1" spans="1:10">
      <c r="A112" s="190"/>
      <c r="B112" s="191"/>
      <c r="C112" s="191"/>
      <c r="D112" s="192"/>
      <c r="E112" s="192"/>
      <c r="F112" s="193"/>
      <c r="G112" s="193"/>
      <c r="H112" s="192"/>
      <c r="I112" s="191"/>
      <c r="J112" s="194"/>
    </row>
    <row r="113" s="148" customFormat="1" ht="18" customHeight="1" spans="1:10">
      <c r="A113" s="190"/>
      <c r="B113" s="191"/>
      <c r="C113" s="191"/>
      <c r="D113" s="192"/>
      <c r="E113" s="192"/>
      <c r="F113" s="193"/>
      <c r="G113" s="193"/>
      <c r="H113" s="192"/>
      <c r="I113" s="191"/>
      <c r="J113" s="194"/>
    </row>
    <row r="114" s="148" customFormat="1" ht="18" customHeight="1" spans="1:10">
      <c r="A114" s="190"/>
      <c r="B114" s="191"/>
      <c r="C114" s="191"/>
      <c r="D114" s="192"/>
      <c r="E114" s="192"/>
      <c r="F114" s="193"/>
      <c r="G114" s="193"/>
      <c r="H114" s="192"/>
      <c r="I114" s="191"/>
      <c r="J114" s="194"/>
    </row>
    <row r="115" s="148" customFormat="1" ht="18" customHeight="1" spans="1:10">
      <c r="A115" s="190"/>
      <c r="B115" s="191"/>
      <c r="C115" s="191"/>
      <c r="D115" s="192"/>
      <c r="E115" s="192"/>
      <c r="F115" s="193"/>
      <c r="G115" s="193"/>
      <c r="H115" s="192"/>
      <c r="I115" s="191"/>
      <c r="J115" s="194"/>
    </row>
    <row r="116" s="148" customFormat="1" ht="18" customHeight="1" spans="1:10">
      <c r="A116" s="190"/>
      <c r="B116" s="191"/>
      <c r="C116" s="191"/>
      <c r="D116" s="192"/>
      <c r="E116" s="192"/>
      <c r="F116" s="193"/>
      <c r="G116" s="193"/>
      <c r="H116" s="192"/>
      <c r="I116" s="191"/>
      <c r="J116" s="194"/>
    </row>
    <row r="117" s="148" customFormat="1" ht="18" customHeight="1" spans="1:10">
      <c r="A117" s="190"/>
      <c r="B117" s="191"/>
      <c r="C117" s="191"/>
      <c r="D117" s="192"/>
      <c r="E117" s="192"/>
      <c r="F117" s="193"/>
      <c r="G117" s="193"/>
      <c r="H117" s="192"/>
      <c r="I117" s="191"/>
      <c r="J117" s="194"/>
    </row>
    <row r="118" s="148" customFormat="1" ht="18" customHeight="1" spans="1:10">
      <c r="A118" s="190"/>
      <c r="B118" s="191"/>
      <c r="C118" s="191"/>
      <c r="D118" s="192"/>
      <c r="E118" s="192"/>
      <c r="F118" s="193"/>
      <c r="G118" s="193"/>
      <c r="H118" s="192"/>
      <c r="I118" s="191"/>
      <c r="J118" s="194"/>
    </row>
    <row r="119" s="148" customFormat="1" ht="18" customHeight="1" spans="1:10">
      <c r="A119" s="190"/>
      <c r="B119" s="191"/>
      <c r="C119" s="191"/>
      <c r="D119" s="192"/>
      <c r="E119" s="192"/>
      <c r="F119" s="193"/>
      <c r="G119" s="193"/>
      <c r="H119" s="192"/>
      <c r="I119" s="191"/>
      <c r="J119" s="194"/>
    </row>
    <row r="120" s="148" customFormat="1" ht="18" customHeight="1" spans="1:10">
      <c r="A120" s="190"/>
      <c r="B120" s="191"/>
      <c r="C120" s="191"/>
      <c r="D120" s="192"/>
      <c r="E120" s="192"/>
      <c r="F120" s="193"/>
      <c r="G120" s="193"/>
      <c r="H120" s="192"/>
      <c r="I120" s="191"/>
      <c r="J120" s="194"/>
    </row>
    <row r="121" s="148" customFormat="1" ht="33" customHeight="1" spans="1:10">
      <c r="A121" s="190"/>
      <c r="B121" s="191"/>
      <c r="C121" s="191"/>
      <c r="D121" s="192"/>
      <c r="E121" s="192"/>
      <c r="F121" s="193"/>
      <c r="G121" s="193"/>
      <c r="H121" s="192"/>
      <c r="I121" s="191"/>
      <c r="J121" s="194"/>
    </row>
    <row r="122" s="148" customFormat="1" ht="33" customHeight="1" spans="1:10">
      <c r="A122" s="190"/>
      <c r="B122" s="191"/>
      <c r="C122" s="191"/>
      <c r="D122" s="192"/>
      <c r="E122" s="192"/>
      <c r="F122" s="193"/>
      <c r="G122" s="193"/>
      <c r="H122" s="192"/>
      <c r="I122" s="191"/>
      <c r="J122" s="194"/>
    </row>
  </sheetData>
  <mergeCells count="19">
    <mergeCell ref="A1:J1"/>
    <mergeCell ref="A2:C2"/>
    <mergeCell ref="D2:G2"/>
    <mergeCell ref="H2:I2"/>
    <mergeCell ref="A22:F22"/>
    <mergeCell ref="A42:F42"/>
    <mergeCell ref="A62:F62"/>
    <mergeCell ref="A82:F82"/>
    <mergeCell ref="A97:F97"/>
    <mergeCell ref="A101:F101"/>
    <mergeCell ref="A102:F102"/>
    <mergeCell ref="A103:F103"/>
    <mergeCell ref="A104:F104"/>
    <mergeCell ref="H104:J104"/>
    <mergeCell ref="A105:F105"/>
    <mergeCell ref="H105:J105"/>
    <mergeCell ref="A106:F106"/>
    <mergeCell ref="H106:J106"/>
    <mergeCell ref="A107:F107"/>
  </mergeCells>
  <hyperlinks>
    <hyperlink ref="A1" location="'Sheet1'!A1" display="返回目录"/>
  </hyperlinks>
  <pageMargins left="0.236111111111111" right="0.156944444444444" top="0.200694444444444" bottom="0.149305555555556" header="0.227777777777778" footer="0.200694444444444"/>
  <pageSetup paperSize="9" scale="91" firstPageNumber="4294963191" orientation="landscape" useFirstPageNumber="1" verticalDpi="360"/>
  <headerFooter alignWithMargins="0"/>
  <rowBreaks count="5" manualBreakCount="5">
    <brk id="22" max="9" man="1"/>
    <brk id="42" max="9" man="1"/>
    <brk id="62" max="9" man="1"/>
    <brk id="82" max="9" man="1"/>
    <brk id="107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54"/>
  <sheetViews>
    <sheetView view="pageBreakPreview" zoomScaleNormal="100" workbookViewId="0">
      <selection activeCell="P11" sqref="P11"/>
    </sheetView>
  </sheetViews>
  <sheetFormatPr defaultColWidth="9" defaultRowHeight="14.25"/>
  <cols>
    <col min="1" max="1" width="5.625" style="69" customWidth="1"/>
    <col min="2" max="2" width="16.75" style="73" customWidth="1"/>
    <col min="3" max="3" width="14.625" style="73" customWidth="1"/>
    <col min="4" max="4" width="6.625" style="69" customWidth="1"/>
    <col min="5" max="5" width="7.625" style="69" customWidth="1"/>
    <col min="6" max="6" width="11.625" style="69" customWidth="1"/>
    <col min="7" max="7" width="12.625" style="69" customWidth="1"/>
    <col min="8" max="8" width="9.625" style="69" customWidth="1"/>
    <col min="9" max="9" width="30" style="69" customWidth="1"/>
    <col min="10" max="10" width="22.125" style="69" customWidth="1"/>
    <col min="12" max="12" width="22.5" customWidth="1"/>
  </cols>
  <sheetData>
    <row r="1" s="66" customFormat="1" ht="51" customHeight="1" spans="1:10">
      <c r="A1" s="74" t="s">
        <v>397</v>
      </c>
      <c r="B1" s="75"/>
      <c r="C1" s="75"/>
      <c r="D1" s="75"/>
      <c r="E1" s="75"/>
      <c r="F1" s="75"/>
      <c r="G1" s="75"/>
      <c r="H1" s="75"/>
      <c r="I1" s="75"/>
      <c r="J1" s="75"/>
    </row>
    <row r="2" s="67" customFormat="1" ht="21" customHeight="1" spans="1:10">
      <c r="A2" s="76" t="s">
        <v>398</v>
      </c>
      <c r="B2" s="77"/>
      <c r="C2" s="78" t="s">
        <v>399</v>
      </c>
      <c r="D2" s="76" t="s">
        <v>399</v>
      </c>
      <c r="E2" s="76"/>
      <c r="F2" s="77"/>
      <c r="G2" s="77"/>
      <c r="H2" s="76" t="s">
        <v>400</v>
      </c>
      <c r="I2" s="76"/>
      <c r="J2" s="76" t="s">
        <v>401</v>
      </c>
    </row>
    <row r="3" s="68" customFormat="1" ht="21.95" customHeight="1" spans="1:13">
      <c r="A3" s="79" t="s">
        <v>507</v>
      </c>
      <c r="B3" s="80"/>
      <c r="C3" s="80"/>
      <c r="D3" s="80"/>
      <c r="E3" s="80"/>
      <c r="F3" s="80"/>
      <c r="G3" s="80"/>
      <c r="H3" s="80"/>
      <c r="I3" s="80"/>
      <c r="J3" s="121"/>
      <c r="M3" s="69"/>
    </row>
    <row r="4" s="69" customFormat="1" ht="20.1" customHeight="1" spans="1:11">
      <c r="A4" s="81" t="s">
        <v>1</v>
      </c>
      <c r="B4" s="82" t="s">
        <v>2</v>
      </c>
      <c r="C4" s="82" t="s">
        <v>3</v>
      </c>
      <c r="D4" s="82" t="s">
        <v>6</v>
      </c>
      <c r="E4" s="82" t="s">
        <v>5</v>
      </c>
      <c r="F4" s="83" t="s">
        <v>403</v>
      </c>
      <c r="G4" s="83" t="s">
        <v>404</v>
      </c>
      <c r="H4" s="82" t="s">
        <v>405</v>
      </c>
      <c r="I4" s="82" t="s">
        <v>4</v>
      </c>
      <c r="J4" s="82" t="s">
        <v>7</v>
      </c>
      <c r="K4" s="122"/>
    </row>
    <row r="5" s="70" customFormat="1" ht="20.1" customHeight="1" spans="1:12">
      <c r="A5" s="84">
        <v>1</v>
      </c>
      <c r="B5" s="85" t="s">
        <v>508</v>
      </c>
      <c r="C5" s="86"/>
      <c r="D5" s="87">
        <v>2</v>
      </c>
      <c r="E5" s="88" t="s">
        <v>13</v>
      </c>
      <c r="F5" s="84"/>
      <c r="G5" s="89"/>
      <c r="H5" s="90"/>
      <c r="I5" s="123" t="s">
        <v>509</v>
      </c>
      <c r="J5" s="124" t="s">
        <v>510</v>
      </c>
      <c r="L5" s="125" t="s">
        <v>511</v>
      </c>
    </row>
    <row r="6" s="70" customFormat="1" ht="20.1" customHeight="1" spans="1:12">
      <c r="A6" s="84">
        <v>2</v>
      </c>
      <c r="B6" s="85" t="s">
        <v>512</v>
      </c>
      <c r="C6" s="84" t="s">
        <v>513</v>
      </c>
      <c r="D6" s="87">
        <v>1</v>
      </c>
      <c r="E6" s="88" t="s">
        <v>13</v>
      </c>
      <c r="F6" s="84"/>
      <c r="G6" s="89"/>
      <c r="H6" s="84" t="s">
        <v>514</v>
      </c>
      <c r="I6" s="123" t="s">
        <v>515</v>
      </c>
      <c r="J6" s="124" t="s">
        <v>516</v>
      </c>
      <c r="L6" s="125" t="s">
        <v>511</v>
      </c>
    </row>
    <row r="7" s="70" customFormat="1" ht="20.1" customHeight="1" spans="1:12">
      <c r="A7" s="84">
        <v>3</v>
      </c>
      <c r="B7" s="85" t="s">
        <v>508</v>
      </c>
      <c r="C7" s="91"/>
      <c r="D7" s="87">
        <v>3</v>
      </c>
      <c r="E7" s="88" t="s">
        <v>13</v>
      </c>
      <c r="F7" s="84"/>
      <c r="G7" s="89"/>
      <c r="H7" s="90"/>
      <c r="I7" s="123" t="s">
        <v>517</v>
      </c>
      <c r="J7" s="126"/>
      <c r="L7" s="125" t="s">
        <v>518</v>
      </c>
    </row>
    <row r="8" s="70" customFormat="1" ht="20.1" customHeight="1" spans="1:12">
      <c r="A8" s="84">
        <v>4</v>
      </c>
      <c r="B8" s="85" t="s">
        <v>512</v>
      </c>
      <c r="C8" s="84" t="s">
        <v>513</v>
      </c>
      <c r="D8" s="87">
        <v>1</v>
      </c>
      <c r="E8" s="88" t="s">
        <v>13</v>
      </c>
      <c r="F8" s="84"/>
      <c r="G8" s="89"/>
      <c r="H8" s="84" t="s">
        <v>514</v>
      </c>
      <c r="I8" s="123" t="s">
        <v>519</v>
      </c>
      <c r="J8" s="127" t="s">
        <v>520</v>
      </c>
      <c r="L8" s="125" t="s">
        <v>518</v>
      </c>
    </row>
    <row r="9" s="70" customFormat="1" ht="20.1" customHeight="1" spans="1:12">
      <c r="A9" s="84">
        <v>5</v>
      </c>
      <c r="B9" s="85" t="s">
        <v>508</v>
      </c>
      <c r="C9" s="91"/>
      <c r="D9" s="87">
        <v>3</v>
      </c>
      <c r="E9" s="88" t="s">
        <v>13</v>
      </c>
      <c r="F9" s="84"/>
      <c r="G9" s="89"/>
      <c r="H9" s="90"/>
      <c r="I9" s="123" t="s">
        <v>517</v>
      </c>
      <c r="J9" s="126"/>
      <c r="L9" s="128" t="s">
        <v>521</v>
      </c>
    </row>
    <row r="10" s="70" customFormat="1" ht="20.1" customHeight="1" spans="1:12">
      <c r="A10" s="84">
        <v>6</v>
      </c>
      <c r="B10" s="85" t="s">
        <v>512</v>
      </c>
      <c r="C10" s="84" t="s">
        <v>513</v>
      </c>
      <c r="D10" s="87">
        <v>1</v>
      </c>
      <c r="E10" s="88" t="s">
        <v>13</v>
      </c>
      <c r="F10" s="84"/>
      <c r="G10" s="89"/>
      <c r="H10" s="84" t="s">
        <v>514</v>
      </c>
      <c r="I10" s="129" t="s">
        <v>519</v>
      </c>
      <c r="J10" s="124" t="s">
        <v>520</v>
      </c>
      <c r="L10" s="128" t="s">
        <v>521</v>
      </c>
    </row>
    <row r="11" s="70" customFormat="1" ht="20.1" customHeight="1" spans="1:12">
      <c r="A11" s="84">
        <v>7</v>
      </c>
      <c r="B11" s="85" t="s">
        <v>508</v>
      </c>
      <c r="C11" s="91"/>
      <c r="D11" s="87">
        <v>6</v>
      </c>
      <c r="E11" s="88" t="s">
        <v>13</v>
      </c>
      <c r="F11" s="84"/>
      <c r="G11" s="89"/>
      <c r="H11" s="90"/>
      <c r="I11" s="123" t="s">
        <v>509</v>
      </c>
      <c r="J11" s="126"/>
      <c r="L11" s="128" t="s">
        <v>522</v>
      </c>
    </row>
    <row r="12" s="70" customFormat="1" ht="20.1" customHeight="1" spans="1:12">
      <c r="A12" s="84">
        <v>8</v>
      </c>
      <c r="B12" s="85" t="s">
        <v>512</v>
      </c>
      <c r="C12" s="84" t="s">
        <v>513</v>
      </c>
      <c r="D12" s="87">
        <v>1</v>
      </c>
      <c r="E12" s="88" t="s">
        <v>13</v>
      </c>
      <c r="F12" s="84"/>
      <c r="G12" s="89"/>
      <c r="H12" s="84" t="s">
        <v>514</v>
      </c>
      <c r="I12" s="129" t="s">
        <v>519</v>
      </c>
      <c r="J12" s="124" t="s">
        <v>523</v>
      </c>
      <c r="L12" s="128" t="s">
        <v>522</v>
      </c>
    </row>
    <row r="13" s="70" customFormat="1" ht="20.1" customHeight="1" spans="1:12">
      <c r="A13" s="84">
        <v>9</v>
      </c>
      <c r="B13" s="85" t="s">
        <v>508</v>
      </c>
      <c r="C13" s="91"/>
      <c r="D13" s="87">
        <v>2</v>
      </c>
      <c r="E13" s="88" t="s">
        <v>13</v>
      </c>
      <c r="F13" s="84"/>
      <c r="G13" s="89"/>
      <c r="H13" s="90"/>
      <c r="I13" s="123" t="s">
        <v>509</v>
      </c>
      <c r="J13" s="126"/>
      <c r="L13" s="128" t="s">
        <v>524</v>
      </c>
    </row>
    <row r="14" s="70" customFormat="1" ht="20.1" customHeight="1" spans="1:12">
      <c r="A14" s="84">
        <v>10</v>
      </c>
      <c r="B14" s="85" t="s">
        <v>512</v>
      </c>
      <c r="C14" s="84" t="s">
        <v>513</v>
      </c>
      <c r="D14" s="87">
        <v>1</v>
      </c>
      <c r="E14" s="88" t="s">
        <v>13</v>
      </c>
      <c r="F14" s="84"/>
      <c r="G14" s="89"/>
      <c r="H14" s="84" t="s">
        <v>514</v>
      </c>
      <c r="I14" s="129" t="s">
        <v>519</v>
      </c>
      <c r="J14" s="124" t="s">
        <v>516</v>
      </c>
      <c r="L14" s="128" t="s">
        <v>524</v>
      </c>
    </row>
    <row r="15" s="71" customFormat="1" ht="20.1" customHeight="1" spans="1:10">
      <c r="A15" s="92" t="s">
        <v>467</v>
      </c>
      <c r="B15" s="92"/>
      <c r="C15" s="92"/>
      <c r="D15" s="92"/>
      <c r="E15" s="92"/>
      <c r="F15" s="92"/>
      <c r="G15" s="93">
        <f>SUM(G5:G14)</f>
        <v>0</v>
      </c>
      <c r="H15" s="94"/>
      <c r="I15" s="130"/>
      <c r="J15" s="131"/>
    </row>
    <row r="16" s="68" customFormat="1" ht="21.95" customHeight="1" spans="1:13">
      <c r="A16" s="79" t="s">
        <v>525</v>
      </c>
      <c r="B16" s="80"/>
      <c r="C16" s="80"/>
      <c r="D16" s="80"/>
      <c r="E16" s="80"/>
      <c r="F16" s="80"/>
      <c r="G16" s="80"/>
      <c r="H16" s="80"/>
      <c r="I16" s="80"/>
      <c r="J16" s="121"/>
      <c r="M16" s="69"/>
    </row>
    <row r="17" s="72" customFormat="1" ht="20.1" customHeight="1" spans="1:10">
      <c r="A17" s="81" t="s">
        <v>1</v>
      </c>
      <c r="B17" s="82" t="s">
        <v>2</v>
      </c>
      <c r="C17" s="82" t="s">
        <v>3</v>
      </c>
      <c r="D17" s="82" t="s">
        <v>6</v>
      </c>
      <c r="E17" s="82" t="s">
        <v>5</v>
      </c>
      <c r="F17" s="83" t="s">
        <v>403</v>
      </c>
      <c r="G17" s="83" t="s">
        <v>404</v>
      </c>
      <c r="H17" s="82" t="s">
        <v>405</v>
      </c>
      <c r="I17" s="82" t="s">
        <v>4</v>
      </c>
      <c r="J17" s="82" t="s">
        <v>7</v>
      </c>
    </row>
    <row r="18" s="69" customFormat="1" ht="24.95" customHeight="1" spans="1:12">
      <c r="A18" s="95">
        <v>1</v>
      </c>
      <c r="B18" s="96" t="s">
        <v>508</v>
      </c>
      <c r="C18" s="97"/>
      <c r="D18" s="98">
        <v>9</v>
      </c>
      <c r="E18" s="99" t="s">
        <v>13</v>
      </c>
      <c r="F18" s="100"/>
      <c r="G18" s="100"/>
      <c r="H18" s="97"/>
      <c r="I18" s="101" t="s">
        <v>509</v>
      </c>
      <c r="J18" s="132"/>
      <c r="L18" s="124" t="s">
        <v>526</v>
      </c>
    </row>
    <row r="19" s="69" customFormat="1" ht="24.95" customHeight="1" spans="1:12">
      <c r="A19" s="95">
        <v>2</v>
      </c>
      <c r="B19" s="101" t="s">
        <v>512</v>
      </c>
      <c r="C19" s="97" t="s">
        <v>513</v>
      </c>
      <c r="D19" s="98">
        <v>2</v>
      </c>
      <c r="E19" s="99" t="s">
        <v>13</v>
      </c>
      <c r="F19" s="100"/>
      <c r="G19" s="100"/>
      <c r="H19" s="97" t="s">
        <v>514</v>
      </c>
      <c r="I19" s="133" t="s">
        <v>519</v>
      </c>
      <c r="J19" s="132"/>
      <c r="L19" s="124" t="s">
        <v>526</v>
      </c>
    </row>
    <row r="20" s="69" customFormat="1" ht="24.95" customHeight="1" spans="1:12">
      <c r="A20" s="95">
        <v>3</v>
      </c>
      <c r="B20" s="96" t="s">
        <v>508</v>
      </c>
      <c r="C20" s="97"/>
      <c r="D20" s="98">
        <v>4</v>
      </c>
      <c r="E20" s="99" t="s">
        <v>13</v>
      </c>
      <c r="F20" s="100"/>
      <c r="G20" s="100"/>
      <c r="H20" s="97"/>
      <c r="I20" s="101" t="s">
        <v>527</v>
      </c>
      <c r="J20" s="132"/>
      <c r="L20" s="124" t="s">
        <v>528</v>
      </c>
    </row>
    <row r="21" s="69" customFormat="1" ht="24.95" customHeight="1" spans="1:12">
      <c r="A21" s="95">
        <v>4</v>
      </c>
      <c r="B21" s="101" t="s">
        <v>512</v>
      </c>
      <c r="C21" s="97" t="s">
        <v>513</v>
      </c>
      <c r="D21" s="98">
        <v>1</v>
      </c>
      <c r="E21" s="99" t="s">
        <v>13</v>
      </c>
      <c r="F21" s="100"/>
      <c r="G21" s="100"/>
      <c r="H21" s="97" t="s">
        <v>514</v>
      </c>
      <c r="I21" s="133" t="s">
        <v>519</v>
      </c>
      <c r="J21" s="134"/>
      <c r="L21" s="124" t="s">
        <v>528</v>
      </c>
    </row>
    <row r="22" s="71" customFormat="1" ht="20.1" customHeight="1" spans="1:10">
      <c r="A22" s="92" t="s">
        <v>469</v>
      </c>
      <c r="B22" s="92"/>
      <c r="C22" s="92"/>
      <c r="D22" s="92"/>
      <c r="E22" s="92"/>
      <c r="F22" s="92"/>
      <c r="G22" s="93">
        <f>SUM(G18:G21)</f>
        <v>0</v>
      </c>
      <c r="H22" s="94"/>
      <c r="I22" s="130"/>
      <c r="J22" s="131"/>
    </row>
    <row r="23" s="68" customFormat="1" ht="21.95" customHeight="1" spans="1:13">
      <c r="A23" s="79" t="s">
        <v>529</v>
      </c>
      <c r="B23" s="80"/>
      <c r="C23" s="80"/>
      <c r="D23" s="80"/>
      <c r="E23" s="80"/>
      <c r="F23" s="80"/>
      <c r="G23" s="80"/>
      <c r="H23" s="80"/>
      <c r="I23" s="80"/>
      <c r="J23" s="121"/>
      <c r="M23" s="69"/>
    </row>
    <row r="24" s="69" customFormat="1" ht="20.1" customHeight="1" spans="1:10">
      <c r="A24" s="81" t="s">
        <v>1</v>
      </c>
      <c r="B24" s="82" t="s">
        <v>2</v>
      </c>
      <c r="C24" s="82" t="s">
        <v>3</v>
      </c>
      <c r="D24" s="82" t="s">
        <v>6</v>
      </c>
      <c r="E24" s="82" t="s">
        <v>5</v>
      </c>
      <c r="F24" s="83" t="s">
        <v>403</v>
      </c>
      <c r="G24" s="83" t="s">
        <v>404</v>
      </c>
      <c r="H24" s="82" t="s">
        <v>405</v>
      </c>
      <c r="I24" s="82" t="s">
        <v>4</v>
      </c>
      <c r="J24" s="82" t="s">
        <v>7</v>
      </c>
    </row>
    <row r="25" s="70" customFormat="1" ht="24" customHeight="1" spans="1:10">
      <c r="A25" s="102">
        <v>1</v>
      </c>
      <c r="B25" s="103" t="s">
        <v>508</v>
      </c>
      <c r="C25" s="104"/>
      <c r="D25" s="87">
        <v>10</v>
      </c>
      <c r="E25" s="88" t="s">
        <v>13</v>
      </c>
      <c r="F25" s="105"/>
      <c r="G25" s="89"/>
      <c r="H25" s="84"/>
      <c r="I25" s="106" t="s">
        <v>530</v>
      </c>
      <c r="J25" s="135"/>
    </row>
    <row r="26" s="70" customFormat="1" ht="24" customHeight="1" spans="1:10">
      <c r="A26" s="102">
        <v>2</v>
      </c>
      <c r="B26" s="106" t="s">
        <v>531</v>
      </c>
      <c r="C26" s="104"/>
      <c r="D26" s="87">
        <v>10</v>
      </c>
      <c r="E26" s="88" t="s">
        <v>13</v>
      </c>
      <c r="F26" s="105"/>
      <c r="G26" s="89"/>
      <c r="H26" s="84"/>
      <c r="I26" s="106" t="s">
        <v>532</v>
      </c>
      <c r="J26" s="124" t="s">
        <v>533</v>
      </c>
    </row>
    <row r="27" s="71" customFormat="1" ht="20.1" customHeight="1" spans="1:14">
      <c r="A27" s="107" t="s">
        <v>474</v>
      </c>
      <c r="B27" s="108"/>
      <c r="C27" s="108"/>
      <c r="D27" s="108"/>
      <c r="E27" s="108"/>
      <c r="F27" s="109"/>
      <c r="G27" s="93">
        <f>SUM(G25:G26)</f>
        <v>0</v>
      </c>
      <c r="H27" s="110"/>
      <c r="I27" s="130"/>
      <c r="J27" s="131"/>
      <c r="M27" s="69"/>
      <c r="N27" s="70"/>
    </row>
    <row r="28" s="68" customFormat="1" ht="21.95" customHeight="1" spans="1:13">
      <c r="A28" s="79" t="s">
        <v>534</v>
      </c>
      <c r="B28" s="80"/>
      <c r="C28" s="80"/>
      <c r="D28" s="80"/>
      <c r="E28" s="80"/>
      <c r="F28" s="80"/>
      <c r="G28" s="80"/>
      <c r="H28" s="80"/>
      <c r="I28" s="80"/>
      <c r="J28" s="121"/>
      <c r="M28" s="69"/>
    </row>
    <row r="29" s="69" customFormat="1" ht="20.1" customHeight="1" spans="1:10">
      <c r="A29" s="81" t="s">
        <v>1</v>
      </c>
      <c r="B29" s="82" t="s">
        <v>2</v>
      </c>
      <c r="C29" s="82" t="s">
        <v>3</v>
      </c>
      <c r="D29" s="82" t="s">
        <v>6</v>
      </c>
      <c r="E29" s="82" t="s">
        <v>5</v>
      </c>
      <c r="F29" s="83" t="s">
        <v>403</v>
      </c>
      <c r="G29" s="83" t="s">
        <v>404</v>
      </c>
      <c r="H29" s="82" t="s">
        <v>405</v>
      </c>
      <c r="I29" s="82" t="s">
        <v>4</v>
      </c>
      <c r="J29" s="82" t="s">
        <v>7</v>
      </c>
    </row>
    <row r="30" s="69" customFormat="1" ht="24" customHeight="1" spans="1:12">
      <c r="A30" s="95">
        <v>1</v>
      </c>
      <c r="B30" s="96" t="s">
        <v>508</v>
      </c>
      <c r="C30" s="101"/>
      <c r="D30" s="98">
        <v>12</v>
      </c>
      <c r="E30" s="99" t="s">
        <v>13</v>
      </c>
      <c r="F30" s="111"/>
      <c r="G30" s="100"/>
      <c r="H30" s="101"/>
      <c r="I30" s="101" t="s">
        <v>509</v>
      </c>
      <c r="J30" s="99"/>
      <c r="L30" s="136" t="s">
        <v>535</v>
      </c>
    </row>
    <row r="31" s="69" customFormat="1" ht="24" customHeight="1" spans="1:12">
      <c r="A31" s="95">
        <v>2</v>
      </c>
      <c r="B31" s="101" t="s">
        <v>512</v>
      </c>
      <c r="C31" s="101" t="s">
        <v>513</v>
      </c>
      <c r="D31" s="98">
        <v>1</v>
      </c>
      <c r="E31" s="99" t="s">
        <v>13</v>
      </c>
      <c r="F31" s="111"/>
      <c r="G31" s="100"/>
      <c r="H31" s="101" t="s">
        <v>514</v>
      </c>
      <c r="I31" s="133" t="s">
        <v>519</v>
      </c>
      <c r="J31" s="137" t="s">
        <v>536</v>
      </c>
      <c r="L31" s="136" t="s">
        <v>535</v>
      </c>
    </row>
    <row r="32" s="69" customFormat="1" ht="24" customHeight="1" spans="1:12">
      <c r="A32" s="95">
        <v>3</v>
      </c>
      <c r="B32" s="96" t="s">
        <v>508</v>
      </c>
      <c r="C32" s="101"/>
      <c r="D32" s="98">
        <v>2</v>
      </c>
      <c r="E32" s="99" t="s">
        <v>13</v>
      </c>
      <c r="F32" s="112"/>
      <c r="G32" s="100"/>
      <c r="H32" s="101"/>
      <c r="I32" s="101" t="s">
        <v>509</v>
      </c>
      <c r="J32" s="136"/>
      <c r="L32" s="136" t="s">
        <v>537</v>
      </c>
    </row>
    <row r="33" s="69" customFormat="1" ht="24" customHeight="1" spans="1:12">
      <c r="A33" s="95">
        <v>4</v>
      </c>
      <c r="B33" s="101" t="s">
        <v>512</v>
      </c>
      <c r="C33" s="101" t="s">
        <v>513</v>
      </c>
      <c r="D33" s="98">
        <v>1</v>
      </c>
      <c r="E33" s="99" t="s">
        <v>13</v>
      </c>
      <c r="F33" s="112"/>
      <c r="G33" s="100"/>
      <c r="H33" s="101" t="s">
        <v>514</v>
      </c>
      <c r="I33" s="133" t="s">
        <v>519</v>
      </c>
      <c r="J33" s="136" t="s">
        <v>516</v>
      </c>
      <c r="L33" s="136" t="s">
        <v>537</v>
      </c>
    </row>
    <row r="34" s="69" customFormat="1" ht="24" customHeight="1" spans="1:12">
      <c r="A34" s="95">
        <v>5</v>
      </c>
      <c r="B34" s="96" t="s">
        <v>508</v>
      </c>
      <c r="C34" s="101"/>
      <c r="D34" s="98">
        <v>2</v>
      </c>
      <c r="E34" s="99" t="s">
        <v>13</v>
      </c>
      <c r="F34" s="112"/>
      <c r="G34" s="100"/>
      <c r="H34" s="101"/>
      <c r="I34" s="101" t="s">
        <v>509</v>
      </c>
      <c r="J34" s="136"/>
      <c r="L34" s="136" t="s">
        <v>538</v>
      </c>
    </row>
    <row r="35" s="69" customFormat="1" ht="24" customHeight="1" spans="1:12">
      <c r="A35" s="95">
        <v>6</v>
      </c>
      <c r="B35" s="101" t="s">
        <v>512</v>
      </c>
      <c r="C35" s="101" t="s">
        <v>513</v>
      </c>
      <c r="D35" s="98">
        <v>1</v>
      </c>
      <c r="E35" s="99" t="s">
        <v>13</v>
      </c>
      <c r="F35" s="112"/>
      <c r="G35" s="100"/>
      <c r="H35" s="101" t="s">
        <v>514</v>
      </c>
      <c r="I35" s="133" t="s">
        <v>519</v>
      </c>
      <c r="J35" s="136" t="s">
        <v>516</v>
      </c>
      <c r="L35" s="136" t="s">
        <v>538</v>
      </c>
    </row>
    <row r="36" s="69" customFormat="1" ht="24" customHeight="1" spans="1:12">
      <c r="A36" s="95">
        <v>7</v>
      </c>
      <c r="B36" s="96" t="s">
        <v>508</v>
      </c>
      <c r="C36" s="101"/>
      <c r="D36" s="98">
        <v>8</v>
      </c>
      <c r="E36" s="99" t="s">
        <v>13</v>
      </c>
      <c r="F36" s="112"/>
      <c r="G36" s="100"/>
      <c r="H36" s="101"/>
      <c r="I36" s="101" t="s">
        <v>509</v>
      </c>
      <c r="J36" s="136"/>
      <c r="L36" s="136" t="s">
        <v>539</v>
      </c>
    </row>
    <row r="37" s="69" customFormat="1" ht="24" customHeight="1" spans="1:12">
      <c r="A37" s="95">
        <v>8</v>
      </c>
      <c r="B37" s="101" t="s">
        <v>512</v>
      </c>
      <c r="C37" s="101" t="s">
        <v>513</v>
      </c>
      <c r="D37" s="98">
        <v>1</v>
      </c>
      <c r="E37" s="99" t="s">
        <v>13</v>
      </c>
      <c r="F37" s="112"/>
      <c r="G37" s="100"/>
      <c r="H37" s="101" t="s">
        <v>514</v>
      </c>
      <c r="I37" s="133" t="s">
        <v>519</v>
      </c>
      <c r="J37" s="137" t="s">
        <v>540</v>
      </c>
      <c r="L37" s="136" t="s">
        <v>539</v>
      </c>
    </row>
    <row r="38" s="69" customFormat="1" ht="24" customHeight="1" spans="1:12">
      <c r="A38" s="95">
        <v>9</v>
      </c>
      <c r="B38" s="96" t="s">
        <v>508</v>
      </c>
      <c r="C38" s="101"/>
      <c r="D38" s="98">
        <v>2</v>
      </c>
      <c r="E38" s="99" t="s">
        <v>13</v>
      </c>
      <c r="F38" s="112"/>
      <c r="G38" s="100"/>
      <c r="H38" s="101"/>
      <c r="I38" s="101" t="s">
        <v>541</v>
      </c>
      <c r="J38" s="136"/>
      <c r="L38" s="136" t="s">
        <v>542</v>
      </c>
    </row>
    <row r="39" s="69" customFormat="1" ht="24" customHeight="1" spans="1:12">
      <c r="A39" s="95">
        <v>10</v>
      </c>
      <c r="B39" s="101" t="s">
        <v>512</v>
      </c>
      <c r="C39" s="101" t="s">
        <v>513</v>
      </c>
      <c r="D39" s="98">
        <v>1</v>
      </c>
      <c r="E39" s="99" t="s">
        <v>13</v>
      </c>
      <c r="F39" s="112"/>
      <c r="G39" s="100"/>
      <c r="H39" s="101" t="s">
        <v>514</v>
      </c>
      <c r="I39" s="133" t="s">
        <v>519</v>
      </c>
      <c r="J39" s="136" t="s">
        <v>516</v>
      </c>
      <c r="L39" s="136" t="s">
        <v>542</v>
      </c>
    </row>
    <row r="40" s="71" customFormat="1" ht="20.1" customHeight="1" spans="1:14">
      <c r="A40" s="107" t="s">
        <v>476</v>
      </c>
      <c r="B40" s="108"/>
      <c r="C40" s="108"/>
      <c r="D40" s="108"/>
      <c r="E40" s="108"/>
      <c r="F40" s="109"/>
      <c r="G40" s="93">
        <f>SUM(G30:G39)</f>
        <v>0</v>
      </c>
      <c r="H40" s="110"/>
      <c r="I40" s="130"/>
      <c r="J40" s="131"/>
      <c r="M40" s="69"/>
      <c r="N40" s="70"/>
    </row>
    <row r="41" s="68" customFormat="1" ht="21.95" customHeight="1" spans="1:13">
      <c r="A41" s="79" t="s">
        <v>83</v>
      </c>
      <c r="B41" s="80"/>
      <c r="C41" s="80"/>
      <c r="D41" s="80"/>
      <c r="E41" s="80"/>
      <c r="F41" s="80"/>
      <c r="G41" s="80"/>
      <c r="H41" s="80"/>
      <c r="I41" s="80"/>
      <c r="J41" s="121"/>
      <c r="M41" s="69"/>
    </row>
    <row r="42" s="69" customFormat="1" ht="20.1" customHeight="1" spans="1:10">
      <c r="A42" s="81" t="s">
        <v>1</v>
      </c>
      <c r="B42" s="82" t="s">
        <v>2</v>
      </c>
      <c r="C42" s="82" t="s">
        <v>3</v>
      </c>
      <c r="D42" s="82" t="s">
        <v>6</v>
      </c>
      <c r="E42" s="82" t="s">
        <v>5</v>
      </c>
      <c r="F42" s="83" t="s">
        <v>403</v>
      </c>
      <c r="G42" s="83" t="s">
        <v>404</v>
      </c>
      <c r="H42" s="82" t="s">
        <v>405</v>
      </c>
      <c r="I42" s="82" t="s">
        <v>4</v>
      </c>
      <c r="J42" s="82" t="s">
        <v>7</v>
      </c>
    </row>
    <row r="43" s="69" customFormat="1" ht="24" customHeight="1" spans="1:12">
      <c r="A43" s="95">
        <v>1</v>
      </c>
      <c r="B43" s="96" t="s">
        <v>83</v>
      </c>
      <c r="C43" s="101"/>
      <c r="D43" s="98">
        <v>1</v>
      </c>
      <c r="E43" s="99" t="s">
        <v>492</v>
      </c>
      <c r="F43" s="111"/>
      <c r="G43" s="100"/>
      <c r="H43" s="101"/>
      <c r="I43" s="101" t="s">
        <v>543</v>
      </c>
      <c r="J43" s="99" t="s">
        <v>544</v>
      </c>
      <c r="L43" s="138"/>
    </row>
    <row r="44" s="71" customFormat="1" ht="20.1" customHeight="1" spans="1:14">
      <c r="A44" s="107" t="s">
        <v>489</v>
      </c>
      <c r="B44" s="108"/>
      <c r="C44" s="108"/>
      <c r="D44" s="108"/>
      <c r="E44" s="108"/>
      <c r="F44" s="109"/>
      <c r="G44" s="93">
        <f>SUM(G43:G43)</f>
        <v>0</v>
      </c>
      <c r="H44" s="110"/>
      <c r="I44" s="130"/>
      <c r="J44" s="131"/>
      <c r="L44" s="69"/>
      <c r="M44" s="69"/>
      <c r="N44" s="70"/>
    </row>
    <row r="45" s="69" customFormat="1" ht="24.95" customHeight="1" spans="1:14">
      <c r="A45" s="107" t="s">
        <v>545</v>
      </c>
      <c r="B45" s="108"/>
      <c r="C45" s="108"/>
      <c r="D45" s="108"/>
      <c r="E45" s="108"/>
      <c r="F45" s="109"/>
      <c r="G45" s="93">
        <f>G44+G40+G27+G22+G15</f>
        <v>0</v>
      </c>
      <c r="H45" s="110"/>
      <c r="I45" s="130"/>
      <c r="J45" s="131"/>
      <c r="N45" s="70"/>
    </row>
    <row r="46" s="69" customFormat="1" ht="24.95" customHeight="1" spans="1:14">
      <c r="A46" s="113" t="s">
        <v>497</v>
      </c>
      <c r="B46" s="113"/>
      <c r="C46" s="113"/>
      <c r="D46" s="113"/>
      <c r="E46" s="113"/>
      <c r="F46" s="113"/>
      <c r="G46" s="93">
        <f>G45*0.2</f>
        <v>0</v>
      </c>
      <c r="H46" s="114" t="s">
        <v>498</v>
      </c>
      <c r="I46" s="139"/>
      <c r="J46" s="140"/>
      <c r="N46" s="70"/>
    </row>
    <row r="47" s="69" customFormat="1" ht="24.95" customHeight="1" spans="1:14">
      <c r="A47" s="113" t="s">
        <v>499</v>
      </c>
      <c r="B47" s="113"/>
      <c r="C47" s="113"/>
      <c r="D47" s="113"/>
      <c r="E47" s="113"/>
      <c r="F47" s="113"/>
      <c r="G47" s="93">
        <f>SUM(G45:G46)*0.02</f>
        <v>0</v>
      </c>
      <c r="H47" s="115" t="s">
        <v>500</v>
      </c>
      <c r="I47" s="141"/>
      <c r="J47" s="142"/>
      <c r="N47" s="70"/>
    </row>
    <row r="48" s="69" customFormat="1" ht="24.95" customHeight="1" spans="1:14">
      <c r="A48" s="113" t="s">
        <v>501</v>
      </c>
      <c r="B48" s="113"/>
      <c r="C48" s="113"/>
      <c r="D48" s="113"/>
      <c r="E48" s="113"/>
      <c r="F48" s="113"/>
      <c r="G48" s="93">
        <f>G46*0.03</f>
        <v>0</v>
      </c>
      <c r="H48" s="115" t="s">
        <v>502</v>
      </c>
      <c r="I48" s="141"/>
      <c r="J48" s="142"/>
      <c r="N48" s="70"/>
    </row>
    <row r="49" s="69" customFormat="1" ht="24.95" customHeight="1" spans="1:14">
      <c r="A49" s="113" t="s">
        <v>503</v>
      </c>
      <c r="B49" s="113"/>
      <c r="C49" s="113"/>
      <c r="D49" s="113"/>
      <c r="E49" s="113"/>
      <c r="F49" s="113"/>
      <c r="G49" s="93">
        <f>SUM(G45:G48)*0.13</f>
        <v>0</v>
      </c>
      <c r="H49" s="115" t="s">
        <v>504</v>
      </c>
      <c r="I49" s="141"/>
      <c r="J49" s="142"/>
      <c r="N49" s="70"/>
    </row>
    <row r="50" s="69" customFormat="1" ht="24.95" customHeight="1" spans="1:14">
      <c r="A50" s="113" t="s">
        <v>505</v>
      </c>
      <c r="B50" s="113"/>
      <c r="C50" s="113"/>
      <c r="D50" s="113"/>
      <c r="E50" s="113"/>
      <c r="F50" s="113"/>
      <c r="G50" s="93">
        <f>SUM(G45:G49)</f>
        <v>0</v>
      </c>
      <c r="H50" s="116" t="s">
        <v>506</v>
      </c>
      <c r="I50" s="130"/>
      <c r="J50" s="131"/>
      <c r="L50"/>
      <c r="N50" s="70"/>
    </row>
    <row r="54" ht="17.25" spans="1:10">
      <c r="A54" s="117"/>
      <c r="B54" s="118"/>
      <c r="C54" s="118"/>
      <c r="D54" s="119"/>
      <c r="E54" s="119"/>
      <c r="F54" s="120"/>
      <c r="G54" s="120"/>
      <c r="H54" s="119"/>
      <c r="I54" s="118"/>
      <c r="J54" s="143"/>
    </row>
  </sheetData>
  <mergeCells count="18">
    <mergeCell ref="A1:J1"/>
    <mergeCell ref="A2:C2"/>
    <mergeCell ref="D2:G2"/>
    <mergeCell ref="H2:I2"/>
    <mergeCell ref="A15:F15"/>
    <mergeCell ref="A22:F22"/>
    <mergeCell ref="A27:F27"/>
    <mergeCell ref="A40:F40"/>
    <mergeCell ref="A44:F44"/>
    <mergeCell ref="A45:F45"/>
    <mergeCell ref="A46:F46"/>
    <mergeCell ref="A47:F47"/>
    <mergeCell ref="H47:J47"/>
    <mergeCell ref="A48:F48"/>
    <mergeCell ref="H48:J48"/>
    <mergeCell ref="A49:F49"/>
    <mergeCell ref="H49:J49"/>
    <mergeCell ref="A50:F50"/>
  </mergeCells>
  <hyperlinks>
    <hyperlink ref="A1" location="'Sheet1'!A1" display="返回目录"/>
  </hyperlinks>
  <pageMargins left="0.196527777777778" right="0.156944444444444" top="0.236111111111111" bottom="0.236111111111111" header="0.156944444444444" footer="0.118055555555556"/>
  <pageSetup paperSize="9" scale="98" orientation="landscape"/>
  <headerFooter/>
  <rowBreaks count="2" manualBreakCount="2">
    <brk id="22" max="9" man="1"/>
    <brk id="40" max="9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A36" workbookViewId="0">
      <selection activeCell="C39" sqref="C39"/>
    </sheetView>
  </sheetViews>
  <sheetFormatPr defaultColWidth="8.25" defaultRowHeight="16.5"/>
  <cols>
    <col min="1" max="1" width="4.5" style="2" customWidth="1"/>
    <col min="2" max="2" width="13.875" style="2" customWidth="1"/>
    <col min="3" max="3" width="11.125" style="2" customWidth="1"/>
    <col min="4" max="4" width="21.125" style="2" customWidth="1"/>
    <col min="5" max="5" width="45.875" style="2" customWidth="1"/>
    <col min="6" max="6" width="11.875" style="2" customWidth="1"/>
    <col min="7" max="8" width="10.875" style="2" customWidth="1"/>
    <col min="9" max="9" width="14.625" style="3" customWidth="1"/>
    <col min="10" max="10" width="15.125" style="2" customWidth="1"/>
    <col min="11" max="16384" width="8.25" style="2"/>
  </cols>
  <sheetData>
    <row r="1" ht="28.5" customHeight="1" spans="1:10">
      <c r="A1" s="4" t="s">
        <v>397</v>
      </c>
      <c r="B1" s="5" t="s">
        <v>546</v>
      </c>
      <c r="C1" s="6" t="s">
        <v>547</v>
      </c>
      <c r="D1" s="7"/>
      <c r="E1" s="8"/>
      <c r="F1" s="9" t="s">
        <v>6</v>
      </c>
      <c r="G1" s="9" t="s">
        <v>5</v>
      </c>
      <c r="H1" s="10" t="s">
        <v>548</v>
      </c>
      <c r="I1" s="46" t="s">
        <v>549</v>
      </c>
      <c r="J1" s="18" t="s">
        <v>550</v>
      </c>
    </row>
    <row r="2" ht="30" customHeight="1" spans="1:10">
      <c r="A2" s="5">
        <v>1</v>
      </c>
      <c r="B2" s="11" t="s">
        <v>551</v>
      </c>
      <c r="C2" s="12" t="s">
        <v>552</v>
      </c>
      <c r="D2" s="12" t="s">
        <v>553</v>
      </c>
      <c r="E2" s="13" t="s">
        <v>554</v>
      </c>
      <c r="F2" s="5">
        <v>1</v>
      </c>
      <c r="G2" s="5" t="s">
        <v>48</v>
      </c>
      <c r="H2" s="5"/>
      <c r="I2" s="47"/>
      <c r="J2" s="15"/>
    </row>
    <row r="3" ht="28.5" customHeight="1" spans="1:10">
      <c r="A3" s="14"/>
      <c r="B3" s="11"/>
      <c r="C3" s="12"/>
      <c r="D3" s="12" t="s">
        <v>555</v>
      </c>
      <c r="E3" s="12" t="s">
        <v>556</v>
      </c>
      <c r="F3" s="14"/>
      <c r="G3" s="14"/>
      <c r="H3" s="14"/>
      <c r="I3" s="48"/>
      <c r="J3" s="15"/>
    </row>
    <row r="4" ht="28.5" customHeight="1" spans="1:10">
      <c r="A4" s="5">
        <v>2</v>
      </c>
      <c r="B4" s="15" t="s">
        <v>557</v>
      </c>
      <c r="C4" s="16" t="s">
        <v>558</v>
      </c>
      <c r="D4" s="17" t="s">
        <v>559</v>
      </c>
      <c r="E4" s="18" t="s">
        <v>560</v>
      </c>
      <c r="F4" s="18">
        <v>8</v>
      </c>
      <c r="G4" s="18" t="s">
        <v>48</v>
      </c>
      <c r="H4" s="15"/>
      <c r="I4" s="49"/>
      <c r="J4" s="15"/>
    </row>
    <row r="5" ht="28.5" customHeight="1" spans="1:10">
      <c r="A5" s="19"/>
      <c r="B5" s="20"/>
      <c r="C5" s="21"/>
      <c r="D5" s="22" t="s">
        <v>561</v>
      </c>
      <c r="E5" s="18" t="s">
        <v>562</v>
      </c>
      <c r="F5" s="18">
        <v>8</v>
      </c>
      <c r="G5" s="18" t="s">
        <v>563</v>
      </c>
      <c r="H5" s="15"/>
      <c r="I5" s="49"/>
      <c r="J5" s="15"/>
    </row>
    <row r="6" ht="28.5" customHeight="1" spans="1:10">
      <c r="A6" s="19"/>
      <c r="B6" s="20"/>
      <c r="C6" s="21"/>
      <c r="D6" s="23"/>
      <c r="E6" s="18" t="s">
        <v>564</v>
      </c>
      <c r="F6" s="18">
        <v>8</v>
      </c>
      <c r="G6" s="18" t="s">
        <v>13</v>
      </c>
      <c r="H6" s="15"/>
      <c r="I6" s="49"/>
      <c r="J6" s="15"/>
    </row>
    <row r="7" ht="124.5" customHeight="1" spans="1:10">
      <c r="A7" s="14"/>
      <c r="B7" s="24"/>
      <c r="C7" s="25"/>
      <c r="D7" s="26" t="s">
        <v>565</v>
      </c>
      <c r="E7" s="27"/>
      <c r="F7" s="9" t="s">
        <v>566</v>
      </c>
      <c r="G7" s="9" t="s">
        <v>566</v>
      </c>
      <c r="H7" s="5"/>
      <c r="I7" s="49"/>
      <c r="J7" s="15"/>
    </row>
    <row r="8" ht="20.25" customHeight="1" spans="1:10">
      <c r="A8" s="15">
        <v>3</v>
      </c>
      <c r="B8" s="28" t="s">
        <v>567</v>
      </c>
      <c r="C8" s="15" t="s">
        <v>568</v>
      </c>
      <c r="D8" s="29" t="s">
        <v>569</v>
      </c>
      <c r="E8" s="29" t="s">
        <v>570</v>
      </c>
      <c r="F8" s="18">
        <v>2</v>
      </c>
      <c r="G8" s="18" t="s">
        <v>71</v>
      </c>
      <c r="H8" s="15"/>
      <c r="I8" s="50"/>
      <c r="J8" s="15"/>
    </row>
    <row r="9" ht="20.25" customHeight="1" spans="1:10">
      <c r="A9" s="20"/>
      <c r="B9" s="30"/>
      <c r="C9" s="20"/>
      <c r="D9" s="29" t="s">
        <v>571</v>
      </c>
      <c r="E9" s="31" t="s">
        <v>566</v>
      </c>
      <c r="F9" s="18">
        <v>2</v>
      </c>
      <c r="G9" s="18" t="s">
        <v>48</v>
      </c>
      <c r="H9" s="20"/>
      <c r="I9" s="51"/>
      <c r="J9" s="20"/>
    </row>
    <row r="10" ht="20.25" customHeight="1" spans="1:10">
      <c r="A10" s="20"/>
      <c r="B10" s="30"/>
      <c r="C10" s="20"/>
      <c r="D10" s="29" t="s">
        <v>572</v>
      </c>
      <c r="E10" s="29" t="s">
        <v>566</v>
      </c>
      <c r="F10" s="18">
        <v>2</v>
      </c>
      <c r="G10" s="18" t="s">
        <v>48</v>
      </c>
      <c r="H10" s="20"/>
      <c r="I10" s="51"/>
      <c r="J10" s="20"/>
    </row>
    <row r="11" ht="20.25" customHeight="1" spans="1:10">
      <c r="A11" s="20"/>
      <c r="B11" s="30"/>
      <c r="C11" s="20"/>
      <c r="D11" s="29" t="s">
        <v>573</v>
      </c>
      <c r="E11" s="29" t="s">
        <v>566</v>
      </c>
      <c r="F11" s="18">
        <v>2</v>
      </c>
      <c r="G11" s="18" t="s">
        <v>48</v>
      </c>
      <c r="H11" s="20"/>
      <c r="I11" s="51"/>
      <c r="J11" s="20"/>
    </row>
    <row r="12" ht="20.25" customHeight="1" spans="1:10">
      <c r="A12" s="20"/>
      <c r="B12" s="30"/>
      <c r="C12" s="24"/>
      <c r="D12" s="29" t="s">
        <v>574</v>
      </c>
      <c r="E12" s="29"/>
      <c r="F12" s="18">
        <v>2</v>
      </c>
      <c r="G12" s="18" t="s">
        <v>48</v>
      </c>
      <c r="H12" s="20"/>
      <c r="I12" s="51"/>
      <c r="J12" s="20"/>
    </row>
    <row r="13" ht="126.95" customHeight="1" spans="1:10">
      <c r="A13" s="20"/>
      <c r="B13" s="30"/>
      <c r="C13" s="20" t="s">
        <v>575</v>
      </c>
      <c r="D13" s="23" t="s">
        <v>565</v>
      </c>
      <c r="E13" s="18"/>
      <c r="F13" s="20"/>
      <c r="G13" s="20"/>
      <c r="H13" s="20"/>
      <c r="I13" s="51"/>
      <c r="J13" s="20"/>
    </row>
    <row r="14" ht="20.25" customHeight="1" spans="1:10">
      <c r="A14" s="20"/>
      <c r="B14" s="30"/>
      <c r="C14" s="20"/>
      <c r="D14" s="2" t="s">
        <v>576</v>
      </c>
      <c r="E14" s="29" t="s">
        <v>577</v>
      </c>
      <c r="F14" s="20"/>
      <c r="G14" s="20"/>
      <c r="H14" s="20"/>
      <c r="I14" s="51"/>
      <c r="J14" s="20"/>
    </row>
    <row r="15" ht="20.25" customHeight="1" spans="1:10">
      <c r="A15" s="20"/>
      <c r="B15" s="30"/>
      <c r="C15" s="20"/>
      <c r="D15" s="32" t="s">
        <v>561</v>
      </c>
      <c r="E15" s="28" t="s">
        <v>578</v>
      </c>
      <c r="F15" s="20"/>
      <c r="G15" s="20"/>
      <c r="H15" s="20"/>
      <c r="I15" s="51"/>
      <c r="J15" s="20"/>
    </row>
    <row r="16" ht="20.25" customHeight="1" spans="1:10">
      <c r="A16" s="15">
        <v>4</v>
      </c>
      <c r="B16" s="28" t="s">
        <v>579</v>
      </c>
      <c r="C16" s="18" t="s">
        <v>508</v>
      </c>
      <c r="D16" s="18" t="s">
        <v>580</v>
      </c>
      <c r="E16" s="18"/>
      <c r="F16" s="18">
        <v>2</v>
      </c>
      <c r="G16" s="18" t="s">
        <v>13</v>
      </c>
      <c r="H16" s="18"/>
      <c r="I16" s="52"/>
      <c r="J16" s="15"/>
    </row>
    <row r="17" ht="20.25" customHeight="1" spans="1:10">
      <c r="A17" s="20"/>
      <c r="B17" s="30"/>
      <c r="C17" s="18" t="s">
        <v>581</v>
      </c>
      <c r="D17" s="33" t="s">
        <v>582</v>
      </c>
      <c r="E17" s="31"/>
      <c r="F17" s="18">
        <v>2</v>
      </c>
      <c r="G17" s="18" t="s">
        <v>60</v>
      </c>
      <c r="H17" s="18"/>
      <c r="I17" s="52"/>
      <c r="J17" s="20"/>
    </row>
    <row r="18" ht="20.25" customHeight="1" spans="1:10">
      <c r="A18" s="20"/>
      <c r="B18" s="30"/>
      <c r="C18" s="18" t="s">
        <v>583</v>
      </c>
      <c r="D18" s="18" t="s">
        <v>584</v>
      </c>
      <c r="E18" s="18"/>
      <c r="F18" s="18">
        <v>2</v>
      </c>
      <c r="G18" s="18" t="s">
        <v>60</v>
      </c>
      <c r="H18" s="18"/>
      <c r="I18" s="52"/>
      <c r="J18" s="20"/>
    </row>
    <row r="19" ht="20.25" customHeight="1" spans="1:10">
      <c r="A19" s="20"/>
      <c r="B19" s="30"/>
      <c r="C19" s="18" t="s">
        <v>585</v>
      </c>
      <c r="D19" s="18" t="s">
        <v>586</v>
      </c>
      <c r="E19" s="18"/>
      <c r="F19" s="18">
        <v>2</v>
      </c>
      <c r="G19" s="18" t="s">
        <v>48</v>
      </c>
      <c r="H19" s="18"/>
      <c r="I19" s="53"/>
      <c r="J19" s="20"/>
    </row>
    <row r="20" ht="20.25" customHeight="1" spans="1:10">
      <c r="A20" s="20"/>
      <c r="B20" s="30"/>
      <c r="C20" s="18" t="s">
        <v>587</v>
      </c>
      <c r="D20" s="18" t="s">
        <v>588</v>
      </c>
      <c r="E20" s="18"/>
      <c r="F20" s="18">
        <v>2</v>
      </c>
      <c r="G20" s="18" t="s">
        <v>48</v>
      </c>
      <c r="H20" s="15"/>
      <c r="I20" s="50"/>
      <c r="J20" s="20"/>
    </row>
    <row r="21" ht="20.25" customHeight="1" spans="1:10">
      <c r="A21" s="20"/>
      <c r="B21" s="30"/>
      <c r="C21" s="18" t="s">
        <v>589</v>
      </c>
      <c r="D21" s="18" t="s">
        <v>590</v>
      </c>
      <c r="E21" s="18"/>
      <c r="F21" s="18">
        <v>2</v>
      </c>
      <c r="G21" s="18" t="s">
        <v>48</v>
      </c>
      <c r="H21" s="24"/>
      <c r="I21" s="54"/>
      <c r="J21" s="20"/>
    </row>
    <row r="22" ht="20.25" customHeight="1" spans="1:10">
      <c r="A22" s="20"/>
      <c r="B22" s="30"/>
      <c r="C22" s="18" t="s">
        <v>591</v>
      </c>
      <c r="D22" s="18" t="s">
        <v>592</v>
      </c>
      <c r="E22" s="18"/>
      <c r="F22" s="18">
        <v>1</v>
      </c>
      <c r="G22" s="18" t="s">
        <v>48</v>
      </c>
      <c r="H22" s="18"/>
      <c r="I22" s="53"/>
      <c r="J22" s="20"/>
    </row>
    <row r="23" ht="20.25" customHeight="1" spans="1:10">
      <c r="A23" s="20"/>
      <c r="B23" s="30"/>
      <c r="C23" s="18" t="s">
        <v>593</v>
      </c>
      <c r="D23" s="18" t="s">
        <v>594</v>
      </c>
      <c r="E23" s="18"/>
      <c r="F23" s="18">
        <v>2</v>
      </c>
      <c r="G23" s="18" t="s">
        <v>595</v>
      </c>
      <c r="H23" s="18"/>
      <c r="I23" s="53"/>
      <c r="J23" s="20"/>
    </row>
    <row r="24" ht="20.25" customHeight="1" spans="1:10">
      <c r="A24" s="20"/>
      <c r="B24" s="30"/>
      <c r="C24" s="18" t="s">
        <v>547</v>
      </c>
      <c r="D24" s="18" t="s">
        <v>596</v>
      </c>
      <c r="E24" s="18"/>
      <c r="F24" s="18">
        <v>1</v>
      </c>
      <c r="G24" s="18" t="s">
        <v>48</v>
      </c>
      <c r="H24" s="18"/>
      <c r="I24" s="53"/>
      <c r="J24" s="20"/>
    </row>
    <row r="25" ht="20.25" customHeight="1" spans="1:10">
      <c r="A25" s="20"/>
      <c r="B25" s="30"/>
      <c r="C25" s="18" t="s">
        <v>597</v>
      </c>
      <c r="D25" s="18" t="s">
        <v>597</v>
      </c>
      <c r="E25" s="18"/>
      <c r="F25" s="18">
        <v>2</v>
      </c>
      <c r="G25" s="18" t="s">
        <v>48</v>
      </c>
      <c r="H25" s="18"/>
      <c r="I25" s="53"/>
      <c r="J25" s="20"/>
    </row>
    <row r="26" ht="20.25" customHeight="1" spans="1:10">
      <c r="A26" s="24"/>
      <c r="B26" s="34"/>
      <c r="C26" s="18" t="s">
        <v>598</v>
      </c>
      <c r="D26" s="33" t="s">
        <v>598</v>
      </c>
      <c r="E26" s="31"/>
      <c r="F26" s="18">
        <v>2000</v>
      </c>
      <c r="G26" s="18" t="s">
        <v>60</v>
      </c>
      <c r="H26" s="15"/>
      <c r="I26" s="55"/>
      <c r="J26" s="24"/>
    </row>
    <row r="27" ht="102.95" customHeight="1" spans="1:10">
      <c r="A27" s="15">
        <v>5</v>
      </c>
      <c r="B27" s="29" t="s">
        <v>599</v>
      </c>
      <c r="C27" s="18" t="s">
        <v>565</v>
      </c>
      <c r="D27" s="18" t="s">
        <v>600</v>
      </c>
      <c r="E27" s="35"/>
      <c r="F27" s="15">
        <v>1</v>
      </c>
      <c r="G27" s="15" t="s">
        <v>48</v>
      </c>
      <c r="H27" s="15"/>
      <c r="I27" s="56"/>
      <c r="J27" s="15"/>
    </row>
    <row r="28" ht="21.75" customHeight="1" spans="1:10">
      <c r="A28" s="20"/>
      <c r="B28" s="29"/>
      <c r="C28" s="18" t="s">
        <v>601</v>
      </c>
      <c r="D28" s="18" t="s">
        <v>602</v>
      </c>
      <c r="E28" s="18"/>
      <c r="F28" s="24"/>
      <c r="G28" s="24"/>
      <c r="H28" s="24"/>
      <c r="I28" s="57"/>
      <c r="J28" s="20"/>
    </row>
    <row r="29" spans="1:10">
      <c r="A29" s="20"/>
      <c r="B29" s="29"/>
      <c r="C29" s="18" t="s">
        <v>555</v>
      </c>
      <c r="D29" s="18" t="s">
        <v>603</v>
      </c>
      <c r="E29" s="18"/>
      <c r="F29" s="18">
        <v>1</v>
      </c>
      <c r="G29" s="18" t="s">
        <v>48</v>
      </c>
      <c r="H29" s="18"/>
      <c r="I29" s="58"/>
      <c r="J29" s="20"/>
    </row>
    <row r="30" spans="1:10">
      <c r="A30" s="24"/>
      <c r="B30" s="29"/>
      <c r="C30" s="18" t="s">
        <v>547</v>
      </c>
      <c r="D30" s="18" t="s">
        <v>604</v>
      </c>
      <c r="E30" s="18"/>
      <c r="F30" s="18">
        <v>15</v>
      </c>
      <c r="G30" s="18" t="s">
        <v>605</v>
      </c>
      <c r="H30" s="18"/>
      <c r="I30" s="58"/>
      <c r="J30" s="24"/>
    </row>
    <row r="31" ht="74.45" customHeight="1" spans="1:10">
      <c r="A31" s="36">
        <v>6</v>
      </c>
      <c r="B31" s="37" t="s">
        <v>606</v>
      </c>
      <c r="C31" s="36" t="s">
        <v>565</v>
      </c>
      <c r="D31" s="38"/>
      <c r="E31" s="39"/>
      <c r="F31" s="36">
        <v>2000</v>
      </c>
      <c r="G31" s="36" t="s">
        <v>60</v>
      </c>
      <c r="H31" s="40"/>
      <c r="I31" s="59"/>
      <c r="J31" s="40"/>
    </row>
    <row r="32" spans="1:10">
      <c r="A32" s="36"/>
      <c r="B32" s="36"/>
      <c r="C32" s="36" t="s">
        <v>559</v>
      </c>
      <c r="D32" s="38" t="s">
        <v>607</v>
      </c>
      <c r="E32" s="39"/>
      <c r="F32" s="36"/>
      <c r="G32" s="36"/>
      <c r="H32" s="41"/>
      <c r="I32" s="60"/>
      <c r="J32" s="41"/>
    </row>
    <row r="33" spans="1:10">
      <c r="A33" s="36"/>
      <c r="B33" s="36"/>
      <c r="C33" s="36" t="s">
        <v>561</v>
      </c>
      <c r="D33" s="38" t="s">
        <v>608</v>
      </c>
      <c r="E33" s="39"/>
      <c r="F33" s="36"/>
      <c r="G33" s="36"/>
      <c r="H33" s="42"/>
      <c r="I33" s="61"/>
      <c r="J33" s="42"/>
    </row>
    <row r="34" ht="82.5" customHeight="1" spans="1:10">
      <c r="A34" s="36">
        <v>7</v>
      </c>
      <c r="B34" s="37" t="s">
        <v>609</v>
      </c>
      <c r="C34" s="36" t="s">
        <v>565</v>
      </c>
      <c r="D34" s="38"/>
      <c r="E34" s="39"/>
      <c r="F34" s="36">
        <v>2000</v>
      </c>
      <c r="G34" s="36" t="s">
        <v>60</v>
      </c>
      <c r="H34" s="40"/>
      <c r="I34" s="59"/>
      <c r="J34" s="40"/>
    </row>
    <row r="35" spans="1:10">
      <c r="A35" s="36"/>
      <c r="B35" s="36"/>
      <c r="C35" s="36" t="s">
        <v>559</v>
      </c>
      <c r="D35" s="38" t="s">
        <v>610</v>
      </c>
      <c r="E35" s="39"/>
      <c r="F35" s="36"/>
      <c r="G35" s="36"/>
      <c r="H35" s="41"/>
      <c r="I35" s="60"/>
      <c r="J35" s="41"/>
    </row>
    <row r="36" spans="1:10">
      <c r="A36" s="36"/>
      <c r="B36" s="36"/>
      <c r="C36" s="36" t="s">
        <v>561</v>
      </c>
      <c r="D36" s="38" t="s">
        <v>611</v>
      </c>
      <c r="E36" s="39"/>
      <c r="F36" s="36"/>
      <c r="G36" s="36"/>
      <c r="H36" s="42"/>
      <c r="I36" s="61"/>
      <c r="J36" s="42"/>
    </row>
    <row r="37" ht="151.5" customHeight="1" spans="1:10">
      <c r="A37" s="18">
        <v>8</v>
      </c>
      <c r="B37" s="29" t="s">
        <v>612</v>
      </c>
      <c r="C37" s="18" t="s">
        <v>565</v>
      </c>
      <c r="D37" s="18"/>
      <c r="E37" s="18"/>
      <c r="F37" s="18">
        <v>1</v>
      </c>
      <c r="G37" s="18" t="s">
        <v>48</v>
      </c>
      <c r="H37" s="15"/>
      <c r="I37" s="62"/>
      <c r="J37" s="18"/>
    </row>
    <row r="38" spans="1:10">
      <c r="A38" s="18"/>
      <c r="B38" s="18"/>
      <c r="C38" s="18" t="s">
        <v>561</v>
      </c>
      <c r="D38" s="18" t="s">
        <v>613</v>
      </c>
      <c r="E38" s="18"/>
      <c r="F38" s="18"/>
      <c r="G38" s="18"/>
      <c r="H38" s="20"/>
      <c r="I38" s="62"/>
      <c r="J38" s="18"/>
    </row>
    <row r="39" ht="95.45" customHeight="1" spans="1:10">
      <c r="A39" s="18"/>
      <c r="B39" s="18"/>
      <c r="C39" s="18" t="s">
        <v>614</v>
      </c>
      <c r="D39" s="18" t="s">
        <v>615</v>
      </c>
      <c r="E39" s="18"/>
      <c r="F39" s="18"/>
      <c r="G39" s="18"/>
      <c r="H39" s="24"/>
      <c r="I39" s="62"/>
      <c r="J39" s="18"/>
    </row>
    <row r="40" ht="92.25" customHeight="1" spans="1:10">
      <c r="A40" s="18">
        <v>9</v>
      </c>
      <c r="B40" s="29" t="s">
        <v>616</v>
      </c>
      <c r="C40" s="18" t="s">
        <v>565</v>
      </c>
      <c r="D40" s="18"/>
      <c r="E40" s="18"/>
      <c r="F40" s="18">
        <v>8</v>
      </c>
      <c r="G40" s="18" t="s">
        <v>48</v>
      </c>
      <c r="H40" s="15"/>
      <c r="I40" s="50"/>
      <c r="J40" s="15"/>
    </row>
    <row r="41" ht="57.75" customHeight="1" spans="1:10">
      <c r="A41" s="18"/>
      <c r="B41" s="18"/>
      <c r="C41" s="18" t="s">
        <v>561</v>
      </c>
      <c r="D41" s="18" t="s">
        <v>617</v>
      </c>
      <c r="E41" s="18"/>
      <c r="F41" s="18"/>
      <c r="G41" s="18"/>
      <c r="H41" s="24"/>
      <c r="I41" s="54"/>
      <c r="J41" s="24"/>
    </row>
    <row r="42" s="1" customFormat="1" ht="22.5" customHeight="1" spans="1:13">
      <c r="A42" s="43" t="s">
        <v>618</v>
      </c>
      <c r="B42" s="44"/>
      <c r="C42" s="44"/>
      <c r="D42" s="44"/>
      <c r="E42" s="44"/>
      <c r="F42" s="44"/>
      <c r="G42" s="44"/>
      <c r="H42" s="45"/>
      <c r="I42" s="63">
        <f>SUM(I2:I41)</f>
        <v>0</v>
      </c>
      <c r="J42" s="64"/>
      <c r="K42" s="2"/>
      <c r="M42" s="65"/>
    </row>
  </sheetData>
  <mergeCells count="87">
    <mergeCell ref="C1:E1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2:G42"/>
    <mergeCell ref="A2:A3"/>
    <mergeCell ref="A4:A7"/>
    <mergeCell ref="A8:A15"/>
    <mergeCell ref="A16:A26"/>
    <mergeCell ref="A27:A30"/>
    <mergeCell ref="A31:A33"/>
    <mergeCell ref="A34:A36"/>
    <mergeCell ref="A37:A39"/>
    <mergeCell ref="A40:A41"/>
    <mergeCell ref="B2:B3"/>
    <mergeCell ref="B4:B7"/>
    <mergeCell ref="B8:B15"/>
    <mergeCell ref="B16:B26"/>
    <mergeCell ref="B27:B30"/>
    <mergeCell ref="B31:B33"/>
    <mergeCell ref="B34:B36"/>
    <mergeCell ref="B37:B39"/>
    <mergeCell ref="B40:B41"/>
    <mergeCell ref="C2:C3"/>
    <mergeCell ref="C4:C7"/>
    <mergeCell ref="C8:C12"/>
    <mergeCell ref="C13:C15"/>
    <mergeCell ref="D5:D6"/>
    <mergeCell ref="F2:F3"/>
    <mergeCell ref="F13:F15"/>
    <mergeCell ref="F27:F28"/>
    <mergeCell ref="F31:F33"/>
    <mergeCell ref="F34:F36"/>
    <mergeCell ref="F37:F39"/>
    <mergeCell ref="F40:F41"/>
    <mergeCell ref="G2:G3"/>
    <mergeCell ref="G13:G15"/>
    <mergeCell ref="G27:G28"/>
    <mergeCell ref="G31:G33"/>
    <mergeCell ref="G34:G36"/>
    <mergeCell ref="G37:G39"/>
    <mergeCell ref="G40:G41"/>
    <mergeCell ref="H2:H3"/>
    <mergeCell ref="H8:H15"/>
    <mergeCell ref="H20:H21"/>
    <mergeCell ref="H27:H28"/>
    <mergeCell ref="H31:H33"/>
    <mergeCell ref="H34:H36"/>
    <mergeCell ref="H37:H39"/>
    <mergeCell ref="H40:H41"/>
    <mergeCell ref="I2:I3"/>
    <mergeCell ref="I8:I15"/>
    <mergeCell ref="I20:I21"/>
    <mergeCell ref="I27:I28"/>
    <mergeCell ref="I31:I33"/>
    <mergeCell ref="I34:I36"/>
    <mergeCell ref="I37:I39"/>
    <mergeCell ref="I40:I41"/>
    <mergeCell ref="J8:J15"/>
    <mergeCell ref="J16:J26"/>
    <mergeCell ref="J27:J30"/>
    <mergeCell ref="J31:J33"/>
    <mergeCell ref="J34:J36"/>
    <mergeCell ref="J37:J39"/>
    <mergeCell ref="J40:J41"/>
  </mergeCells>
  <hyperlinks>
    <hyperlink ref="A1" location="'Sheet1'!A1" display="返回目录"/>
  </hyperlink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舞台灯光及机械设备系统采购、安装计划需求表</vt:lpstr>
      <vt:lpstr>扩声系统</vt:lpstr>
      <vt:lpstr>视频系统</vt:lpstr>
      <vt:lpstr>互动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2019-06-13T09:57:00Z</dcterms:created>
  <cp:lastPrinted>2022-03-04T07:00:00Z</cp:lastPrinted>
  <dcterms:modified xsi:type="dcterms:W3CDTF">2022-10-11T13:16:57Z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A51F88B5DA8B4EA1ADC0E5AB4E5A3FBB</vt:lpwstr>
  </property>
  <property fmtid="{D5CDD505-2E9C-101B-9397-08002B2CF9AE}" pid="4" name="commondata">
    <vt:lpwstr>eyJoZGlkIjoiNWY5ZGMzN2YwNzExZmFkNmYyNjEwZjM2ZmM4NmNiNWQifQ==</vt:lpwstr>
  </property>
  <property fmtid="{D5CDD505-2E9C-101B-9397-08002B2CF9AE}" pid="5" name="KSOReadingLayout">
    <vt:bool>true</vt:bool>
  </property>
</Properties>
</file>