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7950"/>
  </bookViews>
  <sheets>
    <sheet name="最高限价" sheetId="1" r:id="rId1"/>
    <sheet name="清单报价表" sheetId="4" r:id="rId2"/>
  </sheets>
  <calcPr calcId="145621"/>
</workbook>
</file>

<file path=xl/calcChain.xml><?xml version="1.0" encoding="utf-8"?>
<calcChain xmlns="http://schemas.openxmlformats.org/spreadsheetml/2006/main">
  <c r="E8" i="4" l="1"/>
  <c r="C8" i="4"/>
  <c r="L4" i="4"/>
  <c r="K4" i="4"/>
  <c r="F4" i="4"/>
  <c r="M4" i="4" s="1"/>
  <c r="E8" i="1"/>
  <c r="C8" i="1"/>
  <c r="L4" i="1"/>
  <c r="K4" i="1"/>
  <c r="F4" i="1"/>
  <c r="M4" i="1" s="1"/>
</calcChain>
</file>

<file path=xl/sharedStrings.xml><?xml version="1.0" encoding="utf-8"?>
<sst xmlns="http://schemas.openxmlformats.org/spreadsheetml/2006/main" count="46" uniqueCount="24">
  <si>
    <t xml:space="preserve">      金刀峡景区索道支架除锈防腐项目最高限价</t>
  </si>
  <si>
    <t>序号</t>
  </si>
  <si>
    <t>名称</t>
  </si>
  <si>
    <t>支架高度/mm</t>
  </si>
  <si>
    <t>直径/mm</t>
  </si>
  <si>
    <t>面积</t>
  </si>
  <si>
    <t>总面积</t>
  </si>
  <si>
    <t>单位</t>
  </si>
  <si>
    <t>人工除锈</t>
  </si>
  <si>
    <t>环氧富锌底漆、聚氨酯面漆底漆一遍</t>
  </si>
  <si>
    <t>聚氨酯面漆两遍</t>
  </si>
  <si>
    <t>税金（税率10﹪）</t>
  </si>
  <si>
    <t>单价合计</t>
  </si>
  <si>
    <t>总价合计</t>
  </si>
  <si>
    <t>支架立柱</t>
  </si>
  <si>
    <t>m2</t>
  </si>
  <si>
    <t>720-920</t>
  </si>
  <si>
    <t>支架横梁</t>
  </si>
  <si>
    <t>15㎡</t>
  </si>
  <si>
    <t>爬 梯</t>
  </si>
  <si>
    <t>6个</t>
  </si>
  <si>
    <t>4㎡</t>
  </si>
  <si>
    <t xml:space="preserve">一、以上总价包括但不限于：人工费、材料费、机械设备费、二次及多次材料转运费、措施费、保险、管理费、利润、施工期间发生的水电费、税金等一切费用。                                                                                        
二、施工范围：线路支架：1#、2#、3#、4#、5#、6#支架，不含支架上不具备做防腐处理的设备，支架的索轮组。
三、甲方仅提供工人住宿，伙食由乙方自行负责，但甲方可以有偿提供伙食方便。
</t>
  </si>
  <si>
    <r>
      <rPr>
        <sz val="11"/>
        <color rgb="FF000000"/>
        <rFont val="宋体"/>
        <charset val="134"/>
      </rPr>
      <t>税金（税率</t>
    </r>
    <r>
      <rPr>
        <u/>
        <sz val="11"/>
        <color rgb="FF000000"/>
        <rFont val="宋体"/>
        <charset val="134"/>
      </rPr>
      <t xml:space="preserve">  </t>
    </r>
    <r>
      <rPr>
        <sz val="11"/>
        <color rgb="FF000000"/>
        <rFont val="宋体"/>
        <charset val="134"/>
      </rPr>
      <t>﹪）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</si>
</sst>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;[Red]0.00"/>
  </numFmts>
  <fonts count="6">
    <font>
      <sz val="11"/>
      <name val="宋体"/>
      <charset val="134"/>
    </font>
    <font>
      <sz val="11"/>
      <color rgb="FF000000"/>
      <name val="宋体"/>
      <charset val="134"/>
    </font>
    <font>
      <sz val="14"/>
      <color rgb="FF000000"/>
      <name val="宋体"/>
      <charset val="134"/>
    </font>
    <font>
      <b/>
      <sz val="16"/>
      <color rgb="FF000000"/>
      <name val="宋体"/>
      <charset val="134"/>
    </font>
    <font>
      <u/>
      <sz val="11"/>
      <color rgb="FF000000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178" fontId="2" fillId="0" borderId="0" xfId="0" applyNumberFormat="1" applyFont="1" applyAlignment="1">
      <alignment horizontal="center" vertical="center"/>
    </xf>
    <xf numFmtId="178" fontId="2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78" fontId="1" fillId="0" borderId="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78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2"/>
  <sheetViews>
    <sheetView tabSelected="1" workbookViewId="0">
      <selection activeCell="K16" sqref="K16"/>
    </sheetView>
  </sheetViews>
  <sheetFormatPr defaultColWidth="9" defaultRowHeight="20.100000000000001" customHeight="1"/>
  <cols>
    <col min="1" max="1" width="5.125" style="2" customWidth="1"/>
    <col min="2" max="2" width="6.125" style="2" customWidth="1"/>
    <col min="3" max="3" width="11.5" style="2" customWidth="1"/>
    <col min="4" max="4" width="8.75" style="3" customWidth="1"/>
    <col min="5" max="5" width="13.625" style="3" customWidth="1"/>
    <col min="6" max="7" width="8.75" style="3" customWidth="1"/>
    <col min="8" max="8" width="8.75" style="4" customWidth="1"/>
    <col min="9" max="10" width="8.75" style="5" customWidth="1"/>
    <col min="11" max="12" width="8.875" style="5" customWidth="1"/>
    <col min="13" max="13" width="10.25" style="5" customWidth="1"/>
    <col min="14" max="14" width="9" style="2" customWidth="1"/>
    <col min="15" max="16" width="10.625" style="2" customWidth="1"/>
    <col min="17" max="17" width="11.75" style="2" customWidth="1"/>
    <col min="18" max="252" width="9" style="2" customWidth="1"/>
  </cols>
  <sheetData>
    <row r="1" spans="1:17" ht="39.950000000000003" customHeight="1">
      <c r="A1" s="9" t="s">
        <v>0</v>
      </c>
      <c r="B1" s="9"/>
      <c r="C1" s="9"/>
      <c r="D1" s="9"/>
      <c r="E1" s="9"/>
      <c r="F1" s="9"/>
      <c r="G1" s="9"/>
      <c r="H1" s="10"/>
      <c r="I1" s="10"/>
      <c r="J1" s="10"/>
      <c r="K1" s="10"/>
      <c r="L1" s="10"/>
      <c r="M1" s="10"/>
      <c r="O1" s="11"/>
      <c r="P1" s="11"/>
      <c r="Q1" s="11"/>
    </row>
    <row r="2" spans="1:17" ht="3" hidden="1" customHeight="1">
      <c r="A2" s="12"/>
      <c r="B2" s="13"/>
      <c r="C2" s="13"/>
      <c r="D2" s="13"/>
      <c r="E2" s="13"/>
      <c r="F2" s="13"/>
      <c r="G2" s="13"/>
      <c r="H2" s="14"/>
      <c r="I2" s="14"/>
      <c r="J2" s="14"/>
      <c r="K2" s="14"/>
      <c r="L2" s="14"/>
      <c r="M2" s="14"/>
    </row>
    <row r="3" spans="1:17" s="1" customFormat="1" ht="63" customHeight="1">
      <c r="A3" s="6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</row>
    <row r="4" spans="1:17" s="1" customFormat="1" ht="30" customHeight="1">
      <c r="A4" s="6">
        <v>1</v>
      </c>
      <c r="B4" s="18" t="s">
        <v>14</v>
      </c>
      <c r="C4" s="6">
        <v>6760</v>
      </c>
      <c r="D4" s="6">
        <v>720</v>
      </c>
      <c r="E4" s="6">
        <v>15.29</v>
      </c>
      <c r="F4" s="20">
        <f>E4+E5+E6+E7+E8+E9+E10+E11</f>
        <v>330.97800000000001</v>
      </c>
      <c r="G4" s="18" t="s">
        <v>15</v>
      </c>
      <c r="H4" s="22">
        <v>44</v>
      </c>
      <c r="I4" s="22">
        <v>58</v>
      </c>
      <c r="J4" s="22">
        <v>76</v>
      </c>
      <c r="K4" s="22">
        <f>(H4+I4+J4)*10%</f>
        <v>17.8</v>
      </c>
      <c r="L4" s="22">
        <f>H4+I4+J4+K4</f>
        <v>195.8</v>
      </c>
      <c r="M4" s="22">
        <f>F4*L4</f>
        <v>64805.492400000003</v>
      </c>
    </row>
    <row r="5" spans="1:17" s="1" customFormat="1" ht="30" customHeight="1">
      <c r="A5" s="6">
        <v>2</v>
      </c>
      <c r="B5" s="19"/>
      <c r="C5" s="6">
        <v>14660</v>
      </c>
      <c r="D5" s="6">
        <v>1000</v>
      </c>
      <c r="E5" s="6">
        <v>46.055999999999997</v>
      </c>
      <c r="F5" s="20"/>
      <c r="G5" s="19"/>
      <c r="H5" s="23"/>
      <c r="I5" s="23"/>
      <c r="J5" s="23"/>
      <c r="K5" s="23"/>
      <c r="L5" s="23"/>
      <c r="M5" s="23"/>
    </row>
    <row r="6" spans="1:17" s="1" customFormat="1" ht="30" customHeight="1">
      <c r="A6" s="6">
        <v>3</v>
      </c>
      <c r="B6" s="19"/>
      <c r="C6" s="6">
        <v>14890</v>
      </c>
      <c r="D6" s="6">
        <v>1000</v>
      </c>
      <c r="E6" s="6">
        <v>46.777999999999999</v>
      </c>
      <c r="F6" s="20"/>
      <c r="G6" s="19"/>
      <c r="H6" s="23"/>
      <c r="I6" s="23"/>
      <c r="J6" s="23"/>
      <c r="K6" s="23"/>
      <c r="L6" s="23"/>
      <c r="M6" s="23"/>
    </row>
    <row r="7" spans="1:17" s="1" customFormat="1" ht="30" customHeight="1">
      <c r="A7" s="6">
        <v>4</v>
      </c>
      <c r="B7" s="19"/>
      <c r="C7" s="6">
        <v>12890</v>
      </c>
      <c r="D7" s="6">
        <v>920</v>
      </c>
      <c r="E7" s="6">
        <v>37.256</v>
      </c>
      <c r="F7" s="20"/>
      <c r="G7" s="19"/>
      <c r="H7" s="23"/>
      <c r="I7" s="23"/>
      <c r="J7" s="23"/>
      <c r="K7" s="23"/>
      <c r="L7" s="23"/>
      <c r="M7" s="23"/>
    </row>
    <row r="8" spans="1:17" s="1" customFormat="1" ht="30" customHeight="1">
      <c r="A8" s="6">
        <v>5</v>
      </c>
      <c r="B8" s="19"/>
      <c r="C8" s="6">
        <f>11327+8687</f>
        <v>20014</v>
      </c>
      <c r="D8" s="6" t="s">
        <v>16</v>
      </c>
      <c r="E8" s="6">
        <f>32.738+19.65</f>
        <v>52.387999999999998</v>
      </c>
      <c r="F8" s="20"/>
      <c r="G8" s="19"/>
      <c r="H8" s="23"/>
      <c r="I8" s="23"/>
      <c r="J8" s="23"/>
      <c r="K8" s="23"/>
      <c r="L8" s="23"/>
      <c r="M8" s="23"/>
    </row>
    <row r="9" spans="1:17" s="1" customFormat="1" ht="30" customHeight="1">
      <c r="A9" s="6">
        <v>6</v>
      </c>
      <c r="B9" s="19"/>
      <c r="C9" s="6">
        <v>7457</v>
      </c>
      <c r="D9" s="6">
        <v>820</v>
      </c>
      <c r="E9" s="6">
        <v>19.21</v>
      </c>
      <c r="F9" s="20"/>
      <c r="G9" s="19"/>
      <c r="H9" s="23"/>
      <c r="I9" s="23"/>
      <c r="J9" s="23"/>
      <c r="K9" s="23"/>
      <c r="L9" s="23"/>
      <c r="M9" s="23"/>
    </row>
    <row r="10" spans="1:17" s="1" customFormat="1" ht="30" customHeight="1">
      <c r="A10" s="6">
        <v>7</v>
      </c>
      <c r="B10" s="7" t="s">
        <v>17</v>
      </c>
      <c r="C10" s="6">
        <v>6</v>
      </c>
      <c r="D10" s="6" t="s">
        <v>18</v>
      </c>
      <c r="E10" s="6">
        <v>90</v>
      </c>
      <c r="F10" s="20"/>
      <c r="G10" s="19"/>
      <c r="H10" s="23"/>
      <c r="I10" s="23"/>
      <c r="J10" s="23"/>
      <c r="K10" s="23"/>
      <c r="L10" s="23"/>
      <c r="M10" s="23"/>
    </row>
    <row r="11" spans="1:17" s="1" customFormat="1" ht="30" customHeight="1">
      <c r="A11" s="6">
        <v>9</v>
      </c>
      <c r="B11" s="6" t="s">
        <v>19</v>
      </c>
      <c r="C11" s="6" t="s">
        <v>20</v>
      </c>
      <c r="D11" s="6" t="s">
        <v>21</v>
      </c>
      <c r="E11" s="6">
        <v>24</v>
      </c>
      <c r="F11" s="20"/>
      <c r="G11" s="21"/>
      <c r="H11" s="24"/>
      <c r="I11" s="24"/>
      <c r="J11" s="24"/>
      <c r="K11" s="24"/>
      <c r="L11" s="24"/>
      <c r="M11" s="24"/>
    </row>
    <row r="12" spans="1:17" ht="62.1" customHeight="1">
      <c r="A12" s="15" t="s">
        <v>22</v>
      </c>
      <c r="B12" s="16"/>
      <c r="C12" s="16"/>
      <c r="D12" s="16"/>
      <c r="E12" s="16"/>
      <c r="F12" s="16"/>
      <c r="G12" s="16"/>
      <c r="H12" s="17"/>
      <c r="I12" s="17"/>
      <c r="J12" s="17"/>
      <c r="K12" s="17"/>
      <c r="L12" s="17"/>
      <c r="M12" s="17"/>
    </row>
  </sheetData>
  <mergeCells count="13">
    <mergeCell ref="A1:M1"/>
    <mergeCell ref="O1:Q1"/>
    <mergeCell ref="A2:M2"/>
    <mergeCell ref="A12:M12"/>
    <mergeCell ref="B4:B9"/>
    <mergeCell ref="F4:F11"/>
    <mergeCell ref="G4:G11"/>
    <mergeCell ref="H4:H11"/>
    <mergeCell ref="I4:I11"/>
    <mergeCell ref="J4:J11"/>
    <mergeCell ref="K4:K11"/>
    <mergeCell ref="L4:L11"/>
    <mergeCell ref="M4:M11"/>
  </mergeCells>
  <phoneticPr fontId="5" type="noConversion"/>
  <pageMargins left="0.59027777777777801" right="3.8888888888888903E-2" top="0.235416666666667" bottom="0.15625" header="7.7777777777777807E-2" footer="0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2"/>
  <sheetViews>
    <sheetView topLeftCell="A3" workbookViewId="0">
      <selection activeCell="O8" sqref="O8"/>
    </sheetView>
  </sheetViews>
  <sheetFormatPr defaultColWidth="9" defaultRowHeight="20.100000000000001" customHeight="1"/>
  <cols>
    <col min="1" max="1" width="5.125" style="2" customWidth="1"/>
    <col min="2" max="2" width="6.125" style="2" customWidth="1"/>
    <col min="3" max="3" width="11.5" style="2" customWidth="1"/>
    <col min="4" max="4" width="8.75" style="3" customWidth="1"/>
    <col min="5" max="5" width="13.625" style="3" customWidth="1"/>
    <col min="6" max="7" width="8.75" style="3" customWidth="1"/>
    <col min="8" max="8" width="8.75" style="4" customWidth="1"/>
    <col min="9" max="10" width="8.75" style="5" customWidth="1"/>
    <col min="11" max="12" width="8.875" style="5" customWidth="1"/>
    <col min="13" max="13" width="10.25" style="5" customWidth="1"/>
    <col min="14" max="14" width="9" style="2" customWidth="1"/>
    <col min="15" max="16" width="10.625" style="2" customWidth="1"/>
    <col min="17" max="17" width="11.75" style="2" customWidth="1"/>
    <col min="18" max="252" width="9" style="2" customWidth="1"/>
  </cols>
  <sheetData>
    <row r="1" spans="1:17" ht="39.950000000000003" customHeight="1">
      <c r="A1" s="9" t="s">
        <v>0</v>
      </c>
      <c r="B1" s="9"/>
      <c r="C1" s="9"/>
      <c r="D1" s="9"/>
      <c r="E1" s="9"/>
      <c r="F1" s="9"/>
      <c r="G1" s="9"/>
      <c r="H1" s="10"/>
      <c r="I1" s="10"/>
      <c r="J1" s="10"/>
      <c r="K1" s="10"/>
      <c r="L1" s="10"/>
      <c r="M1" s="10"/>
      <c r="O1" s="11"/>
      <c r="P1" s="11"/>
      <c r="Q1" s="11"/>
    </row>
    <row r="2" spans="1:17" ht="3" hidden="1" customHeight="1">
      <c r="A2" s="12"/>
      <c r="B2" s="13"/>
      <c r="C2" s="13"/>
      <c r="D2" s="13"/>
      <c r="E2" s="13"/>
      <c r="F2" s="13"/>
      <c r="G2" s="13"/>
      <c r="H2" s="14"/>
      <c r="I2" s="14"/>
      <c r="J2" s="14"/>
      <c r="K2" s="14"/>
      <c r="L2" s="14"/>
      <c r="M2" s="14"/>
    </row>
    <row r="3" spans="1:17" s="1" customFormat="1" ht="63" customHeight="1">
      <c r="A3" s="6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8" t="s">
        <v>9</v>
      </c>
      <c r="J3" s="8" t="s">
        <v>10</v>
      </c>
      <c r="K3" s="8" t="s">
        <v>23</v>
      </c>
      <c r="L3" s="8" t="s">
        <v>12</v>
      </c>
      <c r="M3" s="8" t="s">
        <v>13</v>
      </c>
    </row>
    <row r="4" spans="1:17" s="1" customFormat="1" ht="30" customHeight="1">
      <c r="A4" s="6">
        <v>1</v>
      </c>
      <c r="B4" s="18" t="s">
        <v>14</v>
      </c>
      <c r="C4" s="6">
        <v>6760</v>
      </c>
      <c r="D4" s="6">
        <v>720</v>
      </c>
      <c r="E4" s="6">
        <v>15.29</v>
      </c>
      <c r="F4" s="20">
        <f>E4+E5+E6+E7+E8+E9+E10+E11</f>
        <v>330.97800000000001</v>
      </c>
      <c r="G4" s="18" t="s">
        <v>15</v>
      </c>
      <c r="H4" s="22"/>
      <c r="I4" s="22"/>
      <c r="J4" s="22"/>
      <c r="K4" s="22">
        <f>(H4+I4+J4)*10%</f>
        <v>0</v>
      </c>
      <c r="L4" s="22">
        <f>H4+I4+J4+K4</f>
        <v>0</v>
      </c>
      <c r="M4" s="22">
        <f>F4*L4</f>
        <v>0</v>
      </c>
    </row>
    <row r="5" spans="1:17" s="1" customFormat="1" ht="30" customHeight="1">
      <c r="A5" s="6">
        <v>2</v>
      </c>
      <c r="B5" s="19"/>
      <c r="C5" s="6">
        <v>14660</v>
      </c>
      <c r="D5" s="6">
        <v>1000</v>
      </c>
      <c r="E5" s="6">
        <v>46.055999999999997</v>
      </c>
      <c r="F5" s="20"/>
      <c r="G5" s="19"/>
      <c r="H5" s="23"/>
      <c r="I5" s="23"/>
      <c r="J5" s="23"/>
      <c r="K5" s="23"/>
      <c r="L5" s="23"/>
      <c r="M5" s="23"/>
    </row>
    <row r="6" spans="1:17" s="1" customFormat="1" ht="30" customHeight="1">
      <c r="A6" s="6">
        <v>3</v>
      </c>
      <c r="B6" s="19"/>
      <c r="C6" s="6">
        <v>14890</v>
      </c>
      <c r="D6" s="6">
        <v>1000</v>
      </c>
      <c r="E6" s="6">
        <v>46.777999999999999</v>
      </c>
      <c r="F6" s="20"/>
      <c r="G6" s="19"/>
      <c r="H6" s="23"/>
      <c r="I6" s="23"/>
      <c r="J6" s="23"/>
      <c r="K6" s="23"/>
      <c r="L6" s="23"/>
      <c r="M6" s="23"/>
    </row>
    <row r="7" spans="1:17" s="1" customFormat="1" ht="30" customHeight="1">
      <c r="A7" s="6">
        <v>4</v>
      </c>
      <c r="B7" s="19"/>
      <c r="C7" s="6">
        <v>12890</v>
      </c>
      <c r="D7" s="6">
        <v>920</v>
      </c>
      <c r="E7" s="6">
        <v>37.256</v>
      </c>
      <c r="F7" s="20"/>
      <c r="G7" s="19"/>
      <c r="H7" s="23"/>
      <c r="I7" s="23"/>
      <c r="J7" s="23"/>
      <c r="K7" s="23"/>
      <c r="L7" s="23"/>
      <c r="M7" s="23"/>
    </row>
    <row r="8" spans="1:17" s="1" customFormat="1" ht="30" customHeight="1">
      <c r="A8" s="6">
        <v>5</v>
      </c>
      <c r="B8" s="19"/>
      <c r="C8" s="6">
        <f>11327+8687</f>
        <v>20014</v>
      </c>
      <c r="D8" s="6" t="s">
        <v>16</v>
      </c>
      <c r="E8" s="6">
        <f>32.738+19.65</f>
        <v>52.387999999999998</v>
      </c>
      <c r="F8" s="20"/>
      <c r="G8" s="19"/>
      <c r="H8" s="23"/>
      <c r="I8" s="23"/>
      <c r="J8" s="23"/>
      <c r="K8" s="23"/>
      <c r="L8" s="23"/>
      <c r="M8" s="23"/>
    </row>
    <row r="9" spans="1:17" s="1" customFormat="1" ht="30" customHeight="1">
      <c r="A9" s="6">
        <v>6</v>
      </c>
      <c r="B9" s="19"/>
      <c r="C9" s="6">
        <v>7457</v>
      </c>
      <c r="D9" s="6">
        <v>820</v>
      </c>
      <c r="E9" s="6">
        <v>19.21</v>
      </c>
      <c r="F9" s="20"/>
      <c r="G9" s="19"/>
      <c r="H9" s="23"/>
      <c r="I9" s="23"/>
      <c r="J9" s="23"/>
      <c r="K9" s="23"/>
      <c r="L9" s="23"/>
      <c r="M9" s="23"/>
    </row>
    <row r="10" spans="1:17" s="1" customFormat="1" ht="30" customHeight="1">
      <c r="A10" s="6">
        <v>7</v>
      </c>
      <c r="B10" s="7" t="s">
        <v>17</v>
      </c>
      <c r="C10" s="6">
        <v>6</v>
      </c>
      <c r="D10" s="6" t="s">
        <v>18</v>
      </c>
      <c r="E10" s="6">
        <v>90</v>
      </c>
      <c r="F10" s="20"/>
      <c r="G10" s="19"/>
      <c r="H10" s="23"/>
      <c r="I10" s="23"/>
      <c r="J10" s="23"/>
      <c r="K10" s="23"/>
      <c r="L10" s="23"/>
      <c r="M10" s="23"/>
    </row>
    <row r="11" spans="1:17" s="1" customFormat="1" ht="30" customHeight="1">
      <c r="A11" s="6">
        <v>9</v>
      </c>
      <c r="B11" s="6" t="s">
        <v>19</v>
      </c>
      <c r="C11" s="6" t="s">
        <v>20</v>
      </c>
      <c r="D11" s="6" t="s">
        <v>21</v>
      </c>
      <c r="E11" s="6">
        <v>24</v>
      </c>
      <c r="F11" s="20"/>
      <c r="G11" s="21"/>
      <c r="H11" s="24"/>
      <c r="I11" s="24"/>
      <c r="J11" s="24"/>
      <c r="K11" s="24"/>
      <c r="L11" s="24"/>
      <c r="M11" s="24"/>
    </row>
    <row r="12" spans="1:17" ht="62.1" customHeight="1">
      <c r="A12" s="15" t="s">
        <v>22</v>
      </c>
      <c r="B12" s="16"/>
      <c r="C12" s="16"/>
      <c r="D12" s="16"/>
      <c r="E12" s="16"/>
      <c r="F12" s="16"/>
      <c r="G12" s="16"/>
      <c r="H12" s="17"/>
      <c r="I12" s="17"/>
      <c r="J12" s="17"/>
      <c r="K12" s="17"/>
      <c r="L12" s="17"/>
      <c r="M12" s="17"/>
    </row>
  </sheetData>
  <mergeCells count="13">
    <mergeCell ref="A1:M1"/>
    <mergeCell ref="O1:Q1"/>
    <mergeCell ref="A2:M2"/>
    <mergeCell ref="A12:M12"/>
    <mergeCell ref="B4:B9"/>
    <mergeCell ref="F4:F11"/>
    <mergeCell ref="G4:G11"/>
    <mergeCell ref="H4:H11"/>
    <mergeCell ref="I4:I11"/>
    <mergeCell ref="J4:J11"/>
    <mergeCell ref="K4:K11"/>
    <mergeCell ref="L4:L11"/>
    <mergeCell ref="M4:M11"/>
  </mergeCells>
  <phoneticPr fontId="5" type="noConversion"/>
  <pageMargins left="0.59027777777777801" right="3.8888888888888903E-2" top="0.235416666666667" bottom="0.15625" header="7.7777777777777807E-2" footer="0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最高限价</vt:lpstr>
      <vt:lpstr>清单报价表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EVR-AL00</dc:creator>
  <cp:lastModifiedBy>xb21cn</cp:lastModifiedBy>
  <dcterms:created xsi:type="dcterms:W3CDTF">2006-09-13T03:21:00Z</dcterms:created>
  <dcterms:modified xsi:type="dcterms:W3CDTF">2018-11-28T09:21:20Z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